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\Documents\"/>
    </mc:Choice>
  </mc:AlternateContent>
  <xr:revisionPtr revIDLastSave="0" documentId="8_{4E80484E-4651-4715-89A7-B15DB090C476}" xr6:coauthVersionLast="43" xr6:coauthVersionMax="43" xr10:uidLastSave="{00000000-0000-0000-0000-000000000000}"/>
  <bookViews>
    <workbookView xWindow="-108" yWindow="-108" windowWidth="23256" windowHeight="12576" firstSheet="2" xr2:uid="{00000000-000D-0000-FFFF-FFFF00000000}"/>
  </bookViews>
  <sheets>
    <sheet name="omnium" sheetId="1" r:id="rId1"/>
    <sheet name="sprint" sheetId="4" r:id="rId2"/>
    <sheet name="keirin" sheetId="5" r:id="rId3"/>
    <sheet name="2 KM" sheetId="6" r:id="rId4"/>
    <sheet name="omnium  KOB" sheetId="7" r:id="rId5"/>
    <sheet name="sprint KOB" sheetId="8" r:id="rId6"/>
    <sheet name="keirin KOB" sheetId="9" r:id="rId7"/>
    <sheet name="2 KM KOB" sheetId="10" r:id="rId8"/>
    <sheet name="Arkusz3" sheetId="3" r:id="rId9"/>
    <sheet name="Arkusz2" sheetId="2" r:id="rId10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" i="6" l="1"/>
  <c r="I3" i="6"/>
  <c r="I12" i="6"/>
  <c r="I15" i="6"/>
  <c r="I6" i="6"/>
  <c r="I22" i="6"/>
  <c r="I13" i="6"/>
  <c r="I28" i="6"/>
  <c r="I24" i="6"/>
  <c r="I18" i="6"/>
  <c r="I25" i="6"/>
  <c r="I26" i="6"/>
  <c r="I50" i="6"/>
  <c r="I34" i="6"/>
  <c r="I55" i="6"/>
  <c r="I46" i="6"/>
  <c r="I32" i="6"/>
  <c r="I53" i="6"/>
  <c r="I41" i="6"/>
  <c r="I60" i="6"/>
  <c r="I57" i="6"/>
  <c r="I48" i="6"/>
  <c r="I38" i="6"/>
  <c r="I6" i="5"/>
  <c r="I8" i="5"/>
  <c r="I4" i="5"/>
  <c r="I7" i="5"/>
  <c r="I5" i="5"/>
  <c r="I9" i="5"/>
  <c r="I11" i="5"/>
  <c r="I14" i="5"/>
  <c r="I16" i="5"/>
  <c r="I12" i="5"/>
  <c r="I19" i="5"/>
  <c r="I20" i="5"/>
  <c r="I22" i="5"/>
  <c r="I26" i="5"/>
  <c r="I32" i="5"/>
  <c r="I33" i="5"/>
  <c r="I34" i="5"/>
  <c r="I35" i="5"/>
  <c r="I36" i="5"/>
  <c r="I38" i="5"/>
  <c r="I39" i="5"/>
  <c r="I25" i="4"/>
  <c r="I6" i="4"/>
  <c r="I3" i="4"/>
  <c r="I8" i="4"/>
  <c r="I11" i="4"/>
  <c r="I12" i="4"/>
  <c r="I7" i="4"/>
  <c r="I9" i="4"/>
  <c r="I13" i="4"/>
  <c r="I10" i="4"/>
  <c r="I16" i="4"/>
  <c r="I17" i="4"/>
  <c r="I18" i="4"/>
  <c r="I27" i="4"/>
  <c r="I24" i="4"/>
  <c r="I23" i="4"/>
  <c r="I39" i="4"/>
  <c r="I37" i="4"/>
  <c r="I22" i="4"/>
  <c r="I13" i="10"/>
  <c r="I27" i="9"/>
  <c r="I11" i="9"/>
  <c r="I55" i="1"/>
  <c r="I59" i="1"/>
  <c r="I58" i="1"/>
  <c r="I53" i="1"/>
  <c r="I39" i="1"/>
  <c r="I38" i="1"/>
  <c r="I40" i="1"/>
  <c r="I48" i="1"/>
  <c r="I42" i="1"/>
  <c r="I30" i="1"/>
  <c r="I33" i="1"/>
  <c r="I26" i="1"/>
  <c r="I32" i="1"/>
  <c r="I43" i="1"/>
  <c r="I18" i="1"/>
  <c r="I23" i="1"/>
  <c r="I11" i="1"/>
  <c r="I19" i="1"/>
  <c r="I15" i="1"/>
  <c r="I13" i="1"/>
  <c r="I16" i="1"/>
  <c r="I25" i="10"/>
  <c r="I19" i="10"/>
  <c r="I27" i="10"/>
  <c r="I24" i="10"/>
  <c r="I14" i="10"/>
  <c r="I9" i="10"/>
  <c r="I28" i="10"/>
  <c r="I26" i="10"/>
  <c r="I8" i="10"/>
  <c r="I21" i="10"/>
  <c r="I10" i="10"/>
  <c r="I18" i="10"/>
  <c r="I3" i="10"/>
  <c r="I30" i="9"/>
  <c r="I25" i="9"/>
  <c r="I20" i="9"/>
  <c r="I26" i="9"/>
  <c r="I12" i="9"/>
  <c r="I10" i="9"/>
  <c r="I13" i="9"/>
  <c r="I17" i="9"/>
  <c r="I18" i="9"/>
  <c r="I16" i="9"/>
  <c r="I14" i="9"/>
  <c r="I7" i="9"/>
  <c r="I5" i="9"/>
  <c r="I42" i="7"/>
  <c r="I40" i="7"/>
  <c r="I21" i="7"/>
  <c r="I29" i="7"/>
  <c r="I34" i="7"/>
  <c r="I23" i="7"/>
  <c r="I19" i="7"/>
  <c r="I33" i="7"/>
  <c r="I30" i="7"/>
  <c r="I37" i="7"/>
  <c r="I32" i="7"/>
  <c r="I35" i="7"/>
  <c r="I25" i="7"/>
  <c r="I22" i="7"/>
  <c r="I11" i="7"/>
  <c r="I7" i="7"/>
  <c r="I17" i="7"/>
  <c r="I16" i="7"/>
  <c r="I13" i="7"/>
  <c r="I4" i="7"/>
  <c r="I8" i="7"/>
  <c r="I31" i="8"/>
  <c r="I29" i="8"/>
  <c r="I25" i="8"/>
  <c r="I22" i="8"/>
  <c r="I12" i="8"/>
  <c r="I5" i="8"/>
  <c r="I4" i="8"/>
  <c r="I19" i="8"/>
  <c r="I20" i="8"/>
  <c r="I24" i="8"/>
  <c r="I14" i="8"/>
  <c r="I13" i="8"/>
  <c r="I11" i="8"/>
  <c r="I8" i="8"/>
  <c r="I10" i="8"/>
  <c r="I9" i="8"/>
  <c r="I6" i="8"/>
  <c r="I20" i="7"/>
  <c r="I6" i="7"/>
  <c r="I23" i="6"/>
  <c r="I14" i="6"/>
  <c r="I7" i="6"/>
  <c r="I10" i="6"/>
  <c r="I4" i="6"/>
  <c r="I15" i="5"/>
  <c r="I10" i="5"/>
  <c r="I3" i="5"/>
  <c r="I4" i="4"/>
  <c r="I54" i="1"/>
  <c r="I47" i="1"/>
  <c r="I44" i="1"/>
  <c r="I29" i="1"/>
  <c r="I24" i="1"/>
  <c r="I22" i="1"/>
  <c r="I21" i="1"/>
  <c r="I12" i="1"/>
  <c r="I8" i="1"/>
  <c r="I4" i="1"/>
  <c r="I3" i="1"/>
  <c r="I3" i="8"/>
  <c r="I9" i="9"/>
  <c r="I6" i="9"/>
  <c r="I20" i="10"/>
  <c r="I12" i="10"/>
  <c r="I58" i="6" l="1"/>
  <c r="I56" i="6"/>
  <c r="I33" i="10" l="1"/>
  <c r="I5" i="10"/>
  <c r="I30" i="10"/>
  <c r="I29" i="10"/>
  <c r="I32" i="10"/>
  <c r="I22" i="10"/>
  <c r="I31" i="10"/>
  <c r="I17" i="10"/>
  <c r="I11" i="10"/>
  <c r="I7" i="10"/>
  <c r="I6" i="10"/>
  <c r="I4" i="10"/>
  <c r="I15" i="9"/>
  <c r="I24" i="9"/>
  <c r="I19" i="9"/>
  <c r="I29" i="9"/>
  <c r="I28" i="9"/>
  <c r="I8" i="9"/>
  <c r="I4" i="9"/>
  <c r="I21" i="9"/>
  <c r="I3" i="9"/>
  <c r="I26" i="8"/>
  <c r="I28" i="8"/>
  <c r="I17" i="8"/>
  <c r="I39" i="8"/>
  <c r="I38" i="8"/>
  <c r="I37" i="8"/>
  <c r="I36" i="8"/>
  <c r="I35" i="8"/>
  <c r="I34" i="8"/>
  <c r="I30" i="8"/>
  <c r="I33" i="8"/>
  <c r="I32" i="8"/>
  <c r="I21" i="8"/>
  <c r="I18" i="8"/>
  <c r="I27" i="8"/>
  <c r="I7" i="8"/>
  <c r="I49" i="7"/>
  <c r="I26" i="7"/>
  <c r="I39" i="7"/>
  <c r="I48" i="7"/>
  <c r="I47" i="7"/>
  <c r="I45" i="7"/>
  <c r="I31" i="7"/>
  <c r="I38" i="7"/>
  <c r="I44" i="7"/>
  <c r="I46" i="7"/>
  <c r="I43" i="7"/>
  <c r="I41" i="7"/>
  <c r="I24" i="7"/>
  <c r="I18" i="7"/>
  <c r="I15" i="7"/>
  <c r="I12" i="7"/>
  <c r="I10" i="7"/>
  <c r="I9" i="7"/>
  <c r="I14" i="7"/>
  <c r="I5" i="7"/>
  <c r="I3" i="7"/>
  <c r="I49" i="6" l="1"/>
  <c r="I47" i="6"/>
  <c r="I42" i="6"/>
  <c r="I33" i="6"/>
  <c r="I61" i="6"/>
  <c r="I77" i="6"/>
  <c r="I76" i="6"/>
  <c r="I75" i="6"/>
  <c r="I74" i="6"/>
  <c r="I51" i="6"/>
  <c r="I73" i="6"/>
  <c r="I43" i="6"/>
  <c r="I72" i="6"/>
  <c r="I71" i="6"/>
  <c r="I70" i="6"/>
  <c r="I31" i="6"/>
  <c r="I69" i="6"/>
  <c r="I30" i="6"/>
  <c r="I52" i="6"/>
  <c r="I45" i="6"/>
  <c r="I16" i="6"/>
  <c r="I68" i="6"/>
  <c r="I67" i="6"/>
  <c r="I66" i="6"/>
  <c r="I65" i="6"/>
  <c r="I35" i="6"/>
  <c r="I64" i="6"/>
  <c r="I39" i="6"/>
  <c r="I63" i="6"/>
  <c r="I29" i="6"/>
  <c r="I59" i="6"/>
  <c r="I62" i="6"/>
  <c r="I37" i="6"/>
  <c r="I54" i="6"/>
  <c r="I40" i="6"/>
  <c r="I44" i="6"/>
  <c r="I36" i="6"/>
  <c r="I21" i="6"/>
  <c r="I17" i="6"/>
  <c r="I11" i="6"/>
  <c r="I8" i="6"/>
  <c r="I5" i="6"/>
  <c r="I25" i="5"/>
  <c r="I44" i="5"/>
  <c r="I43" i="5"/>
  <c r="I42" i="5"/>
  <c r="I30" i="5"/>
  <c r="I28" i="5"/>
  <c r="I41" i="5"/>
  <c r="I40" i="5"/>
  <c r="I17" i="5"/>
  <c r="I37" i="5"/>
  <c r="I18" i="5"/>
  <c r="I29" i="5"/>
  <c r="I27" i="5"/>
  <c r="I13" i="5"/>
  <c r="I21" i="5"/>
  <c r="I44" i="4" l="1"/>
  <c r="I43" i="4"/>
  <c r="I42" i="4"/>
  <c r="I41" i="4"/>
  <c r="I29" i="4"/>
  <c r="I21" i="4"/>
  <c r="I40" i="4"/>
  <c r="I55" i="4"/>
  <c r="I54" i="4"/>
  <c r="I38" i="4"/>
  <c r="I53" i="4"/>
  <c r="I52" i="4"/>
  <c r="I51" i="4"/>
  <c r="I33" i="4"/>
  <c r="I36" i="4"/>
  <c r="I50" i="4"/>
  <c r="I49" i="4"/>
  <c r="I48" i="4"/>
  <c r="I30" i="4"/>
  <c r="I34" i="4"/>
  <c r="I47" i="4"/>
  <c r="I46" i="4"/>
  <c r="I45" i="4"/>
  <c r="I31" i="4"/>
  <c r="I35" i="4"/>
  <c r="I15" i="4"/>
  <c r="I32" i="4"/>
  <c r="I26" i="4"/>
  <c r="I14" i="4"/>
  <c r="I5" i="4"/>
  <c r="I6" i="1"/>
  <c r="I17" i="1"/>
  <c r="I10" i="1"/>
  <c r="I14" i="1"/>
  <c r="I9" i="1"/>
  <c r="I25" i="1"/>
  <c r="I56" i="1"/>
  <c r="I31" i="1"/>
  <c r="I57" i="1"/>
  <c r="I68" i="1"/>
  <c r="I37" i="1"/>
  <c r="I41" i="1"/>
  <c r="I51" i="1"/>
  <c r="I50" i="1"/>
  <c r="I34" i="1"/>
  <c r="I36" i="1"/>
  <c r="I65" i="1"/>
  <c r="I61" i="1"/>
  <c r="I66" i="1"/>
  <c r="I49" i="1"/>
  <c r="I46" i="1"/>
  <c r="I62" i="1"/>
  <c r="I52" i="1"/>
  <c r="I69" i="1"/>
  <c r="I67" i="1"/>
  <c r="I70" i="1"/>
  <c r="I71" i="1"/>
  <c r="I72" i="1"/>
  <c r="I20" i="1"/>
  <c r="I45" i="1"/>
  <c r="I60" i="1"/>
  <c r="I63" i="1"/>
  <c r="I64" i="1"/>
  <c r="I73" i="1"/>
</calcChain>
</file>

<file path=xl/sharedStrings.xml><?xml version="1.0" encoding="utf-8"?>
<sst xmlns="http://schemas.openxmlformats.org/spreadsheetml/2006/main" count="827" uniqueCount="211">
  <si>
    <t xml:space="preserve">UCI ID </t>
  </si>
  <si>
    <t>ZAWODY OMNIUM</t>
  </si>
  <si>
    <t>KWIATKOWSKI Damian</t>
  </si>
  <si>
    <t>ALKS STAL INTERMAX HUGE Grudziądz</t>
  </si>
  <si>
    <t>KRZAK Jakub</t>
  </si>
  <si>
    <t>ANDRZEJCZAK Tomasz</t>
  </si>
  <si>
    <t>UKS Gostyń</t>
  </si>
  <si>
    <t>JUSZCZAK Łukasz</t>
  </si>
  <si>
    <t>UKS Koźminanka Koźminek</t>
  </si>
  <si>
    <t>KLTC Konin</t>
  </si>
  <si>
    <t>KORNIAK Szymon</t>
  </si>
  <si>
    <t>UKS Copernicus CCC - SMS Toruń</t>
  </si>
  <si>
    <t>SZYSZKA Jan</t>
  </si>
  <si>
    <t>UKS Mróz Jedynka Kórnik</t>
  </si>
  <si>
    <t xml:space="preserve">DOLAK Kamil </t>
  </si>
  <si>
    <t>KTK Kalisz</t>
  </si>
  <si>
    <t>RADOSZ Maksymilian</t>
  </si>
  <si>
    <t>Warszawski Klub Kolarski</t>
  </si>
  <si>
    <t xml:space="preserve">ANDRZEJAK Adam </t>
  </si>
  <si>
    <t>ŚWIDERSKI Antoni</t>
  </si>
  <si>
    <t>GKK OPTY-Mazowsze</t>
  </si>
  <si>
    <t>BAŁDYGA Dawid</t>
  </si>
  <si>
    <t>LKK ZM "WARMIA" Biskupiec</t>
  </si>
  <si>
    <t>KACZMAREK  Jan</t>
  </si>
  <si>
    <t>KK TARNOVIA Tarnowo Podgórne</t>
  </si>
  <si>
    <t>WIŚNIEWICZ Piotr</t>
  </si>
  <si>
    <t>ŁĘCKI  Jakub</t>
  </si>
  <si>
    <t>KS Społem Ulisses Central Łódz</t>
  </si>
  <si>
    <t>MARCINIAK  Nikodem</t>
  </si>
  <si>
    <t>MLUKS    VICTORIA  Jarocin</t>
  </si>
  <si>
    <t>MATUSZAK  Piotr</t>
  </si>
  <si>
    <t>NAZWISKO I IMIĘ</t>
  </si>
  <si>
    <t>KLUB</t>
  </si>
  <si>
    <t>CHRYSTEK Kacper</t>
  </si>
  <si>
    <t>KOT Julian</t>
  </si>
  <si>
    <t>NOSiR Nowy Dwór Mazowiecki BDC Development</t>
  </si>
  <si>
    <t xml:space="preserve">MAŚLAK Piotr </t>
  </si>
  <si>
    <t>DERĘGOWSKI Przemysław</t>
  </si>
  <si>
    <t>LEWANDOWSKI Jakub</t>
  </si>
  <si>
    <t xml:space="preserve">KOBUS Olaf  </t>
  </si>
  <si>
    <t>KOWALCZYK Adrian</t>
  </si>
  <si>
    <t>GRYGOWSKI Hubert</t>
  </si>
  <si>
    <t>RYKOWSKI Łukasz</t>
  </si>
  <si>
    <t>KKS Ciechanów</t>
  </si>
  <si>
    <t>SĘK Igor</t>
  </si>
  <si>
    <t>KWIATKOWSKI Bartłomiej</t>
  </si>
  <si>
    <t xml:space="preserve">KIDA Antoni </t>
  </si>
  <si>
    <t xml:space="preserve">KAPELA Marek </t>
  </si>
  <si>
    <t>RATAJCZAK Dominik</t>
  </si>
  <si>
    <t xml:space="preserve">OLEJNIK Mateusz </t>
  </si>
  <si>
    <t>STROJNY Norbert</t>
  </si>
  <si>
    <t xml:space="preserve">LKS”Baszta” Golczewo </t>
  </si>
  <si>
    <t>PERZ Wiktor</t>
  </si>
  <si>
    <t>GOLEC  Bartosz</t>
  </si>
  <si>
    <t xml:space="preserve">KAMIŃSKI Jakub </t>
  </si>
  <si>
    <t>LUKS Trójka Piaseczno</t>
  </si>
  <si>
    <t>SZYMAŃSKI Marcin</t>
  </si>
  <si>
    <t xml:space="preserve">STEMPNAKOWSKI  Mateusz    </t>
  </si>
  <si>
    <t>GK PIAST Szczecin</t>
  </si>
  <si>
    <t>SAWICKI Mateusz</t>
  </si>
  <si>
    <t xml:space="preserve">GRZESIAK Tomasz </t>
  </si>
  <si>
    <t xml:space="preserve">FLEKS Jakub </t>
  </si>
  <si>
    <t>BŁOTNICKI Damian</t>
  </si>
  <si>
    <t>POLOWCZYK Wiktor</t>
  </si>
  <si>
    <t xml:space="preserve">KUSIAK Arkadiusz  </t>
  </si>
  <si>
    <t>PRAXMAJER Tadeusz          </t>
  </si>
  <si>
    <t>KAPUT Mateusz</t>
  </si>
  <si>
    <t>SZYMAŃSKI Łukasz</t>
  </si>
  <si>
    <t>KAROLAK Trystian</t>
  </si>
  <si>
    <t>ŻAK Marcin</t>
  </si>
  <si>
    <t>Pruszków</t>
  </si>
  <si>
    <t>Łódź</t>
  </si>
  <si>
    <t>Wrocław</t>
  </si>
  <si>
    <t>ROGOWSKI Marcin</t>
  </si>
  <si>
    <t xml:space="preserve">Ks Deichmann Abus mat Sobótka </t>
  </si>
  <si>
    <t xml:space="preserve">ZALEWSKI Maciej  </t>
  </si>
  <si>
    <t>KACZOROWSKI Franciszek</t>
  </si>
  <si>
    <t>PŁOSKI Oliwier</t>
  </si>
  <si>
    <t>WIĘCZKOWSKI Paweł</t>
  </si>
  <si>
    <t xml:space="preserve">PACHA  Bartosz </t>
  </si>
  <si>
    <t>LATA Michał                        </t>
  </si>
  <si>
    <t>Grupa Kolarska GLIWICE</t>
  </si>
  <si>
    <t>WALOSZEK Michał</t>
  </si>
  <si>
    <t>UKS Kolarz Nadarzyn</t>
  </si>
  <si>
    <t>Warmińsko - Mazurski Klub Sportowy</t>
  </si>
  <si>
    <t>ŁĘCKI  Maciej</t>
  </si>
  <si>
    <t>BORKOWSKI Bartłomiej</t>
  </si>
  <si>
    <t>Szczecin</t>
  </si>
  <si>
    <t>M-ce</t>
  </si>
  <si>
    <t>TOTAL</t>
  </si>
  <si>
    <t>SULIGA Adam</t>
  </si>
  <si>
    <t>KASPAROW Jakub</t>
  </si>
  <si>
    <t>PYTLIK Krzysztof</t>
  </si>
  <si>
    <t>BEDNAREK Eliasz</t>
  </si>
  <si>
    <t>PERKOWSKI Lech</t>
  </si>
  <si>
    <t>ŻELAZOWSKI Michał</t>
  </si>
  <si>
    <t xml:space="preserve">JANIAK Jakub                     </t>
  </si>
  <si>
    <t>KRYCH Łukasz</t>
  </si>
  <si>
    <t xml:space="preserve">KUDLIŃSKI  Kamil               </t>
  </si>
  <si>
    <t xml:space="preserve">WALINIAK Konrad          </t>
  </si>
  <si>
    <t>ZAWODY  SPRINT</t>
  </si>
  <si>
    <t>DOBRZYŃSKI Tomasz</t>
  </si>
  <si>
    <t>DĄBROWSKI Gracjan</t>
  </si>
  <si>
    <t>PRZYMUSIŃSKI Mateusz</t>
  </si>
  <si>
    <t>LASKOWSKI Radosław</t>
  </si>
  <si>
    <t>RZĄCA Michał</t>
  </si>
  <si>
    <t>MARCINIAK Marcin</t>
  </si>
  <si>
    <t>GIERYK Kacper</t>
  </si>
  <si>
    <t xml:space="preserve">BOROWSKI Michał </t>
  </si>
  <si>
    <t xml:space="preserve">BOCHENEKUR Karol </t>
  </si>
  <si>
    <t>KRAWCZYK Wiktor</t>
  </si>
  <si>
    <t>TC Chrobry Głogów</t>
  </si>
  <si>
    <t xml:space="preserve">MAZUR Kamil </t>
  </si>
  <si>
    <t xml:space="preserve">KOZICKI Jakub                        </t>
  </si>
  <si>
    <t xml:space="preserve">JANIAK Jakub                        </t>
  </si>
  <si>
    <t>ZAWODY  KEIRIN</t>
  </si>
  <si>
    <t>ZAWODY  2 KM</t>
  </si>
  <si>
    <t>KRYCH ŁUKASZ</t>
  </si>
  <si>
    <t xml:space="preserve">WALINIAK KONRAD               </t>
  </si>
  <si>
    <t xml:space="preserve">KUDLIŃSKI  KAMIL                 </t>
  </si>
  <si>
    <t xml:space="preserve">JANIAK JAKUB                         </t>
  </si>
  <si>
    <t>BŁASZCZAK Joanna</t>
  </si>
  <si>
    <t>10059182209</t>
  </si>
  <si>
    <t>WANKIEWICZ Olga</t>
  </si>
  <si>
    <t>TRACKA Maja</t>
  </si>
  <si>
    <t>ALKS STAL ZAXY HUGE Grudziądz</t>
  </si>
  <si>
    <t>DĄBSKA  Julia</t>
  </si>
  <si>
    <t>Klub Kolarski Ziemia Darłowska</t>
  </si>
  <si>
    <t>PCHEŁKA Zuzanna</t>
  </si>
  <si>
    <t>RYBKIEWICZ Laura</t>
  </si>
  <si>
    <t>JĘDRZEJAK  Milena</t>
  </si>
  <si>
    <t>WĘŻYK Natalia</t>
  </si>
  <si>
    <t xml:space="preserve">PRUSIŃSKA Sara  </t>
  </si>
  <si>
    <t xml:space="preserve">WŁODARCZYK Julia     </t>
  </si>
  <si>
    <t>CISZEK Wiktoria</t>
  </si>
  <si>
    <t>WITKOWSKA  Kinga</t>
  </si>
  <si>
    <t>BONAS Kaja</t>
  </si>
  <si>
    <t>10055522275</t>
  </si>
  <si>
    <t>KOWALSKA Agata</t>
  </si>
  <si>
    <t>CHYLIŃSKA Zuzanna</t>
  </si>
  <si>
    <t>WESTFALEWSKA Weronika</t>
  </si>
  <si>
    <t>MARCINIAK Julia</t>
  </si>
  <si>
    <t>JURGA Emilia</t>
  </si>
  <si>
    <t>SZCZEPAŃSKA Wiktoria</t>
  </si>
  <si>
    <t>KACZMARCZYK Natalia</t>
  </si>
  <si>
    <t>MKS DEK MEBLE CYCLO KORONA Kielce</t>
  </si>
  <si>
    <t>NASIEWICZ Katarzyna</t>
  </si>
  <si>
    <t>MILDA Wiktoria</t>
  </si>
  <si>
    <t>URBAN Karolina</t>
  </si>
  <si>
    <t xml:space="preserve">NAWROCKA Natalia </t>
  </si>
  <si>
    <t xml:space="preserve">LICHOSYT Agata </t>
  </si>
  <si>
    <t>GORZKIEWICZ  Barbara</t>
  </si>
  <si>
    <t>LUKS Dwójka Danielo Sportswear Stryków</t>
  </si>
  <si>
    <t>CHRZANOWSKA Maria</t>
  </si>
  <si>
    <t>GŁADOSZ Wikotria</t>
  </si>
  <si>
    <t>LKS TRASA Zielona Góra</t>
  </si>
  <si>
    <t>10059294363  </t>
  </si>
  <si>
    <t>SZUBRA Karolina            </t>
  </si>
  <si>
    <t xml:space="preserve">LEGIEĆ Julia  </t>
  </si>
  <si>
    <t xml:space="preserve">PASTERNAK Roksana </t>
  </si>
  <si>
    <t>WIKLIŃSKA Iga</t>
  </si>
  <si>
    <t xml:space="preserve">SZALIŃSKA Tamara </t>
  </si>
  <si>
    <t>UKS RATUSZ Maszewo</t>
  </si>
  <si>
    <t xml:space="preserve">DŁUGAŚ  Anna </t>
  </si>
  <si>
    <t>10058 61274</t>
  </si>
  <si>
    <t>WRÓBLEWSKA Weronika</t>
  </si>
  <si>
    <t xml:space="preserve">WRÓBLEWSKA Maja </t>
  </si>
  <si>
    <t>10059181195</t>
  </si>
  <si>
    <t>NARKIEWICZ Oliwia</t>
  </si>
  <si>
    <t>SZCZEPAŃSKA Nikola</t>
  </si>
  <si>
    <t>KRYMARYS Julia</t>
  </si>
  <si>
    <t>10056618476</t>
  </si>
  <si>
    <t>MARCZAK Edyta</t>
  </si>
  <si>
    <t xml:space="preserve">WYSZYŃSKA Zuzanna </t>
  </si>
  <si>
    <t xml:space="preserve">LATKO Natalia </t>
  </si>
  <si>
    <t>WIELGO Kamila</t>
  </si>
  <si>
    <t>10059178367</t>
  </si>
  <si>
    <t>MAJ Nikola</t>
  </si>
  <si>
    <t>LKK Zakł. Mięsne "WARMIA" Biskupiec</t>
  </si>
  <si>
    <t>RÓŻNICKI Jakub</t>
  </si>
  <si>
    <t>ŁASZCZ Jakub</t>
  </si>
  <si>
    <t>UKS MOTO AGBUD STELWELD Jelcz - Laskowice</t>
  </si>
  <si>
    <t>UKS MOTO AGBUD STELWELD Jelcz-Laskowice</t>
  </si>
  <si>
    <t>JASNOS Kacper</t>
  </si>
  <si>
    <t>WOJCIECHOWSKI Jerzy</t>
  </si>
  <si>
    <t xml:space="preserve">Ks Deichmann Abus Mat Sobótka </t>
  </si>
  <si>
    <t>DOBROWOLSKI Adrian</t>
  </si>
  <si>
    <t>BOCHENEK Karol</t>
  </si>
  <si>
    <t>MAZUR Kamil</t>
  </si>
  <si>
    <t>RÓŻNICKI Kuba</t>
  </si>
  <si>
    <t>DREBSCHOK Emanuel</t>
  </si>
  <si>
    <t>LMGKK "Ziemia Brzeska"</t>
  </si>
  <si>
    <t>NATANEK Radosław</t>
  </si>
  <si>
    <t>WOJDYŁA Bartosz</t>
  </si>
  <si>
    <t>SIEGIEŃ Michał</t>
  </si>
  <si>
    <t>RUDOWICZ Hubert</t>
  </si>
  <si>
    <t>TC CHROBRY Głogów</t>
  </si>
  <si>
    <t>PSZCZOLARSKI Bartosz</t>
  </si>
  <si>
    <t>CZEKAJ Oskar</t>
  </si>
  <si>
    <t>WYSZYŃSKA Zuzanna</t>
  </si>
  <si>
    <t>PASTERNAK Roksana</t>
  </si>
  <si>
    <t>FIECHOWSKA Amelia</t>
  </si>
  <si>
    <t>LEGIEĆ Julia</t>
  </si>
  <si>
    <t>10066238856</t>
  </si>
  <si>
    <t>MAREK Katarzyna</t>
  </si>
  <si>
    <t>OLSZEWSKA Maja</t>
  </si>
  <si>
    <t>JANIAK Andrzej</t>
  </si>
  <si>
    <t>GK BoGo Szczecin</t>
  </si>
  <si>
    <t>REZERWA</t>
  </si>
  <si>
    <t>KOŁKOWSKI Damian</t>
  </si>
  <si>
    <t>Kołobrzeskie Towarzystwo Cyklistów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</si>
</sst>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3" fillId="0" borderId="0" applyBorder="0" applyProtection="0"/>
    <xf numFmtId="0" fontId="1" fillId="0" borderId="0"/>
    <xf numFmtId="0" fontId="1" fillId="0" borderId="0"/>
    <xf numFmtId="0" fontId="7" fillId="0" borderId="0"/>
  </cellStyleXfs>
  <cellXfs count="17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64" fontId="3" fillId="0" borderId="0" xfId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4" fontId="4" fillId="0" borderId="1" xfId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1" applyFont="1" applyFill="1" applyBorder="1" applyAlignment="1" applyProtection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3" fillId="0" borderId="1" xfId="1" applyFont="1" applyFill="1" applyBorder="1" applyAlignment="1" applyProtection="1">
      <alignment horizontal="center" vertical="center"/>
    </xf>
    <xf numFmtId="164" fontId="3" fillId="0" borderId="1" xfId="1" applyFont="1" applyFill="1" applyBorder="1" applyAlignment="1" applyProtection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vertical="center" wrapText="1"/>
    </xf>
    <xf numFmtId="0" fontId="1" fillId="0" borderId="1" xfId="3" applyFont="1" applyBorder="1" applyAlignment="1">
      <alignment vertical="center"/>
    </xf>
    <xf numFmtId="0" fontId="1" fillId="0" borderId="1" xfId="3" applyFont="1" applyBorder="1" applyAlignment="1">
      <alignment horizontal="left"/>
    </xf>
    <xf numFmtId="164" fontId="4" fillId="0" borderId="1" xfId="1" applyFont="1" applyFill="1" applyBorder="1" applyAlignment="1" applyProtection="1"/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4" fillId="0" borderId="1" xfId="1" applyFont="1" applyFill="1" applyBorder="1" applyAlignment="1" applyProtection="1">
      <alignment horizontal="center"/>
    </xf>
    <xf numFmtId="164" fontId="1" fillId="0" borderId="1" xfId="1" applyFont="1" applyFill="1" applyBorder="1" applyAlignment="1" applyProtection="1"/>
    <xf numFmtId="164" fontId="1" fillId="0" borderId="1" xfId="1" applyFont="1" applyFill="1" applyBorder="1" applyAlignment="1" applyProtection="1">
      <alignment horizontal="center"/>
    </xf>
    <xf numFmtId="0" fontId="1" fillId="0" borderId="1" xfId="0" applyFont="1" applyBorder="1"/>
    <xf numFmtId="164" fontId="6" fillId="0" borderId="1" xfId="1" applyFont="1" applyFill="1" applyBorder="1" applyAlignment="1" applyProtection="1">
      <alignment horizontal="center" vertical="center"/>
    </xf>
    <xf numFmtId="164" fontId="6" fillId="0" borderId="1" xfId="1" applyFont="1" applyFill="1" applyBorder="1" applyAlignment="1" applyProtection="1">
      <alignment vertical="center"/>
    </xf>
    <xf numFmtId="164" fontId="1" fillId="0" borderId="1" xfId="1" applyFont="1" applyFill="1" applyBorder="1" applyAlignment="1" applyProtection="1">
      <alignment vertical="center"/>
    </xf>
    <xf numFmtId="164" fontId="1" fillId="0" borderId="1" xfId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4" fillId="0" borderId="0" xfId="0" applyFont="1" applyBorder="1" applyAlignment="1">
      <alignment vertical="center"/>
    </xf>
    <xf numFmtId="164" fontId="4" fillId="0" borderId="0" xfId="1" applyFont="1" applyFill="1" applyBorder="1" applyAlignment="1" applyProtection="1">
      <alignment vertical="center"/>
    </xf>
    <xf numFmtId="49" fontId="1" fillId="0" borderId="1" xfId="3" applyNumberFormat="1" applyFont="1" applyFill="1" applyBorder="1" applyAlignment="1" applyProtection="1">
      <alignment horizontal="center" vertical="center"/>
      <protection locked="0"/>
    </xf>
    <xf numFmtId="0" fontId="1" fillId="0" borderId="1" xfId="3" applyFont="1" applyFill="1" applyBorder="1" applyAlignment="1">
      <alignment vertical="center"/>
    </xf>
    <xf numFmtId="0" fontId="1" fillId="0" borderId="1" xfId="3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1" fillId="0" borderId="1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1" xfId="2" applyFont="1" applyFill="1" applyBorder="1" applyAlignment="1">
      <alignment vertical="center" wrapText="1"/>
    </xf>
    <xf numFmtId="0" fontId="0" fillId="0" borderId="1" xfId="3" applyFont="1" applyBorder="1" applyAlignment="1">
      <alignment horizontal="left" vertical="center"/>
    </xf>
    <xf numFmtId="0" fontId="0" fillId="0" borderId="1" xfId="2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64" fontId="2" fillId="0" borderId="0" xfId="0" applyNumberFormat="1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4" fillId="0" borderId="1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5" xfId="0" applyBorder="1"/>
    <xf numFmtId="164" fontId="4" fillId="0" borderId="9" xfId="1" applyFont="1" applyFill="1" applyBorder="1" applyAlignment="1" applyProtection="1">
      <alignment horizontal="center" vertical="center"/>
    </xf>
    <xf numFmtId="0" fontId="4" fillId="0" borderId="9" xfId="0" applyFont="1" applyBorder="1" applyAlignment="1">
      <alignment vertical="center"/>
    </xf>
    <xf numFmtId="164" fontId="4" fillId="0" borderId="9" xfId="1" applyFont="1" applyFill="1" applyBorder="1" applyAlignment="1" applyProtection="1">
      <alignment vertical="center"/>
    </xf>
    <xf numFmtId="0" fontId="0" fillId="0" borderId="11" xfId="0" applyBorder="1" applyAlignment="1">
      <alignment horizontal="center"/>
    </xf>
    <xf numFmtId="0" fontId="0" fillId="0" borderId="9" xfId="0" applyBorder="1"/>
    <xf numFmtId="0" fontId="0" fillId="0" borderId="0" xfId="0" applyBorder="1" applyAlignment="1">
      <alignment horizontal="center"/>
    </xf>
    <xf numFmtId="164" fontId="4" fillId="0" borderId="5" xfId="1" applyFont="1" applyFill="1" applyBorder="1" applyAlignment="1" applyProtection="1">
      <alignment horizontal="center" vertical="center"/>
    </xf>
    <xf numFmtId="164" fontId="4" fillId="0" borderId="5" xfId="1" applyFont="1" applyFill="1" applyBorder="1" applyAlignment="1" applyProtection="1">
      <alignment vertical="center"/>
    </xf>
    <xf numFmtId="0" fontId="4" fillId="0" borderId="9" xfId="0" applyFont="1" applyBorder="1" applyAlignment="1">
      <alignment horizontal="left" vertical="center"/>
    </xf>
    <xf numFmtId="164" fontId="4" fillId="0" borderId="0" xfId="1" applyFont="1" applyFill="1" applyBorder="1" applyAlignment="1" applyProtection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1" fillId="0" borderId="5" xfId="3" applyFont="1" applyBorder="1" applyAlignment="1">
      <alignment horizontal="left" vertical="center"/>
    </xf>
    <xf numFmtId="164" fontId="1" fillId="0" borderId="5" xfId="1" applyFont="1" applyFill="1" applyBorder="1" applyAlignment="1" applyProtection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8" xfId="0" applyBorder="1" applyAlignment="1">
      <alignment horizontal="center"/>
    </xf>
    <xf numFmtId="0" fontId="8" fillId="0" borderId="8" xfId="3" applyFont="1" applyBorder="1" applyAlignment="1">
      <alignment horizontal="center" vertical="center"/>
    </xf>
    <xf numFmtId="0" fontId="1" fillId="0" borderId="8" xfId="3" applyFont="1" applyBorder="1" applyAlignment="1">
      <alignment horizontal="left" vertical="center"/>
    </xf>
    <xf numFmtId="164" fontId="1" fillId="0" borderId="8" xfId="1" applyFont="1" applyFill="1" applyBorder="1" applyAlignment="1" applyProtection="1">
      <alignment vertical="center"/>
    </xf>
    <xf numFmtId="0" fontId="0" fillId="0" borderId="8" xfId="0" applyBorder="1"/>
    <xf numFmtId="0" fontId="0" fillId="0" borderId="13" xfId="0" applyBorder="1" applyAlignment="1">
      <alignment horizontal="center"/>
    </xf>
    <xf numFmtId="0" fontId="1" fillId="0" borderId="13" xfId="3" applyFont="1" applyBorder="1" applyAlignment="1">
      <alignment horizontal="center" vertical="center"/>
    </xf>
    <xf numFmtId="0" fontId="1" fillId="0" borderId="13" xfId="3" applyFont="1" applyBorder="1" applyAlignment="1">
      <alignment horizontal="left" vertical="center"/>
    </xf>
    <xf numFmtId="164" fontId="1" fillId="0" borderId="13" xfId="1" applyFont="1" applyFill="1" applyBorder="1" applyAlignment="1" applyProtection="1">
      <alignment vertical="center"/>
    </xf>
    <xf numFmtId="0" fontId="1" fillId="0" borderId="5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left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0" fillId="0" borderId="3" xfId="0" applyBorder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164" fontId="1" fillId="0" borderId="9" xfId="1" applyFont="1" applyFill="1" applyBorder="1" applyAlignment="1" applyProtection="1">
      <alignment horizontal="center" vertical="center"/>
    </xf>
    <xf numFmtId="0" fontId="1" fillId="0" borderId="9" xfId="0" applyFont="1" applyBorder="1" applyAlignment="1">
      <alignment vertical="center"/>
    </xf>
    <xf numFmtId="164" fontId="1" fillId="0" borderId="9" xfId="1" applyFont="1" applyFill="1" applyBorder="1" applyAlignment="1" applyProtection="1">
      <alignment vertical="center"/>
    </xf>
    <xf numFmtId="0" fontId="4" fillId="0" borderId="5" xfId="0" applyFont="1" applyBorder="1" applyAlignment="1">
      <alignment horizontal="center" vertical="center"/>
    </xf>
    <xf numFmtId="0" fontId="1" fillId="0" borderId="9" xfId="2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64" fontId="4" fillId="0" borderId="8" xfId="1" applyFont="1" applyFill="1" applyBorder="1" applyAlignment="1" applyProtection="1">
      <alignment vertical="center"/>
    </xf>
    <xf numFmtId="0" fontId="4" fillId="0" borderId="13" xfId="0" applyFont="1" applyBorder="1" applyAlignment="1">
      <alignment horizontal="center" vertical="center"/>
    </xf>
    <xf numFmtId="164" fontId="4" fillId="0" borderId="13" xfId="1" applyFont="1" applyFill="1" applyBorder="1" applyAlignment="1" applyProtection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64" fontId="3" fillId="0" borderId="5" xfId="1" applyFont="1" applyFill="1" applyBorder="1" applyAlignment="1" applyProtection="1">
      <alignment horizontal="center" vertical="center"/>
    </xf>
    <xf numFmtId="164" fontId="3" fillId="0" borderId="9" xfId="1" applyFont="1" applyFill="1" applyBorder="1" applyAlignment="1" applyProtection="1">
      <alignment horizontal="center" vertical="center"/>
    </xf>
    <xf numFmtId="164" fontId="3" fillId="0" borderId="8" xfId="1" applyFont="1" applyFill="1" applyBorder="1" applyAlignment="1" applyProtection="1">
      <alignment horizontal="center" vertical="center"/>
    </xf>
    <xf numFmtId="164" fontId="3" fillId="0" borderId="13" xfId="1" applyFont="1" applyFill="1" applyBorder="1" applyAlignment="1" applyProtection="1">
      <alignment horizontal="center" vertical="center"/>
    </xf>
    <xf numFmtId="0" fontId="4" fillId="0" borderId="9" xfId="0" applyFont="1" applyBorder="1" applyAlignment="1">
      <alignment vertical="center" wrapText="1"/>
    </xf>
    <xf numFmtId="164" fontId="3" fillId="0" borderId="3" xfId="1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164" fontId="4" fillId="0" borderId="3" xfId="1" applyFont="1" applyFill="1" applyBorder="1" applyAlignment="1" applyProtection="1">
      <alignment vertical="center"/>
    </xf>
    <xf numFmtId="0" fontId="1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1" fillId="0" borderId="5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vertical="center" wrapText="1"/>
    </xf>
    <xf numFmtId="49" fontId="1" fillId="0" borderId="5" xfId="3" applyNumberFormat="1" applyFont="1" applyFill="1" applyBorder="1" applyAlignment="1" applyProtection="1">
      <alignment horizontal="center" vertical="center"/>
      <protection locked="0"/>
    </xf>
    <xf numFmtId="0" fontId="1" fillId="0" borderId="5" xfId="3" applyFont="1" applyFill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49" fontId="8" fillId="0" borderId="8" xfId="3" applyNumberFormat="1" applyFont="1" applyFill="1" applyBorder="1" applyAlignment="1" applyProtection="1">
      <alignment horizontal="center" vertical="center"/>
      <protection locked="0"/>
    </xf>
    <xf numFmtId="0" fontId="1" fillId="0" borderId="8" xfId="3" applyFont="1" applyFill="1" applyBorder="1" applyAlignment="1">
      <alignment vertical="center"/>
    </xf>
    <xf numFmtId="49" fontId="1" fillId="0" borderId="13" xfId="3" applyNumberFormat="1" applyFont="1" applyFill="1" applyBorder="1" applyAlignment="1" applyProtection="1">
      <alignment horizontal="center" vertical="center"/>
      <protection locked="0"/>
    </xf>
    <xf numFmtId="0" fontId="1" fillId="0" borderId="13" xfId="3" applyFont="1" applyFill="1" applyBorder="1" applyAlignment="1">
      <alignment vertical="center"/>
    </xf>
    <xf numFmtId="164" fontId="4" fillId="0" borderId="13" xfId="1" applyFont="1" applyFill="1" applyBorder="1" applyAlignment="1" applyProtection="1">
      <alignment horizontal="center" vertical="center"/>
    </xf>
    <xf numFmtId="164" fontId="8" fillId="0" borderId="8" xfId="1" applyFont="1" applyFill="1" applyBorder="1" applyAlignment="1" applyProtection="1">
      <alignment horizontal="center" vertical="center"/>
    </xf>
    <xf numFmtId="0" fontId="1" fillId="0" borderId="5" xfId="3" applyFont="1" applyFill="1" applyBorder="1" applyAlignment="1">
      <alignment horizontal="left" vertical="center"/>
    </xf>
    <xf numFmtId="0" fontId="1" fillId="0" borderId="9" xfId="3" applyFont="1" applyBorder="1" applyAlignment="1">
      <alignment horizontal="left" vertical="center"/>
    </xf>
    <xf numFmtId="49" fontId="1" fillId="0" borderId="3" xfId="3" applyNumberFormat="1" applyFont="1" applyFill="1" applyBorder="1" applyAlignment="1" applyProtection="1">
      <alignment horizontal="center" vertical="center"/>
      <protection locked="0"/>
    </xf>
    <xf numFmtId="0" fontId="1" fillId="0" borderId="3" xfId="3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5">
    <cellStyle name="Excel Built-in Normal" xfId="1" xr:uid="{00000000-0005-0000-0000-000000000000}"/>
    <cellStyle name="Normalny" xfId="0" builtinId="0"/>
    <cellStyle name="Normalny 2" xfId="3" xr:uid="{00000000-0005-0000-0000-000002000000}"/>
    <cellStyle name="Normalny 3" xfId="2" xr:uid="{00000000-0005-0000-0000-000003000000}"/>
    <cellStyle name="Normalny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17</xdr:row>
      <xdr:rowOff>0</xdr:rowOff>
    </xdr:from>
    <xdr:ext cx="304800" cy="311150"/>
    <xdr:sp macro="" textlink="">
      <xdr:nvSpPr>
        <xdr:cNvPr id="2" name="AutoShape 1" descr="Znalezione obrazy dla zapytania LOGO LZ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81325" y="36099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11150"/>
    <xdr:sp macro="" textlink="">
      <xdr:nvSpPr>
        <xdr:cNvPr id="3" name="AutoShape 1" descr="Znalezione obrazy dla zapytania LOGO LZ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981325" y="36099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1428750</xdr:colOff>
      <xdr:row>66</xdr:row>
      <xdr:rowOff>114300</xdr:rowOff>
    </xdr:from>
    <xdr:ext cx="304800" cy="311150"/>
    <xdr:sp macro="" textlink="">
      <xdr:nvSpPr>
        <xdr:cNvPr id="4" name="AutoShape 1" descr="Znalezione obrazy dla zapytania LOGO LZ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647950" y="9144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69</xdr:row>
      <xdr:rowOff>0</xdr:rowOff>
    </xdr:from>
    <xdr:ext cx="304800" cy="311150"/>
    <xdr:sp macro="" textlink="">
      <xdr:nvSpPr>
        <xdr:cNvPr id="5" name="AutoShape 1" descr="Znalezione obrazy dla zapytania LOGO LZ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981325" y="136207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69</xdr:row>
      <xdr:rowOff>0</xdr:rowOff>
    </xdr:from>
    <xdr:ext cx="304800" cy="311150"/>
    <xdr:sp macro="" textlink="">
      <xdr:nvSpPr>
        <xdr:cNvPr id="6" name="AutoShape 1" descr="Znalezione obrazy dla zapytania LOGO LZS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2981325" y="136207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69</xdr:row>
      <xdr:rowOff>0</xdr:rowOff>
    </xdr:from>
    <xdr:ext cx="304800" cy="311150"/>
    <xdr:sp macro="" textlink="">
      <xdr:nvSpPr>
        <xdr:cNvPr id="7" name="AutoShape 1" descr="Znalezione obrazy dla zapytania LOGO LZ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981325" y="136207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304800" cy="311150"/>
    <xdr:sp macro="" textlink="">
      <xdr:nvSpPr>
        <xdr:cNvPr id="8" name="AutoShape 1" descr="Znalezione obrazy dla zapytania LOGO LZ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981325" y="128587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304800" cy="311150"/>
    <xdr:sp macro="" textlink="">
      <xdr:nvSpPr>
        <xdr:cNvPr id="9" name="AutoShape 1" descr="Znalezione obrazy dla zapytania LOGO LZS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981325" y="128587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304800" cy="311150"/>
    <xdr:sp macro="" textlink="">
      <xdr:nvSpPr>
        <xdr:cNvPr id="10" name="AutoShape 1" descr="Znalezione obrazy dla zapytania LOGO LZS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981325" y="128587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304800" cy="311150"/>
    <xdr:sp macro="" textlink="">
      <xdr:nvSpPr>
        <xdr:cNvPr id="11" name="AutoShape 1" descr="Znalezione obrazy dla zapytania LOGO LZ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2981325" y="128587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46</xdr:row>
      <xdr:rowOff>0</xdr:rowOff>
    </xdr:from>
    <xdr:ext cx="304800" cy="311150"/>
    <xdr:sp macro="" textlink="">
      <xdr:nvSpPr>
        <xdr:cNvPr id="2" name="AutoShape 1" descr="Znalezione obrazy dla zapytania LOGO LZ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46</xdr:row>
      <xdr:rowOff>0</xdr:rowOff>
    </xdr:from>
    <xdr:ext cx="304800" cy="311150"/>
    <xdr:sp macro="" textlink="">
      <xdr:nvSpPr>
        <xdr:cNvPr id="3" name="AutoShape 1" descr="Znalezione obrazy dla zapytania LOGO LZ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1428750</xdr:colOff>
      <xdr:row>21</xdr:row>
      <xdr:rowOff>0</xdr:rowOff>
    </xdr:from>
    <xdr:ext cx="304800" cy="311150"/>
    <xdr:sp macro="" textlink="">
      <xdr:nvSpPr>
        <xdr:cNvPr id="4" name="AutoShape 1" descr="Znalezione obrazy dla zapytania LOGO LZ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800350" y="9563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5" name="AutoShape 1" descr="Znalezione obrazy dla zapytania LOGO LZ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6" name="AutoShape 1" descr="Znalezione obrazy dla zapytania LOGO LZS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7" name="AutoShape 1" descr="Znalezione obrazy dla zapytania LOGO LZS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11150"/>
    <xdr:sp macro="" textlink="">
      <xdr:nvSpPr>
        <xdr:cNvPr id="8" name="AutoShape 1" descr="Znalezione obrazy dla zapytania LOGO LZS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66960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11150"/>
    <xdr:sp macro="" textlink="">
      <xdr:nvSpPr>
        <xdr:cNvPr id="9" name="AutoShape 1" descr="Znalezione obrazy dla zapytania LOGO LZS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66960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11150"/>
    <xdr:sp macro="" textlink="">
      <xdr:nvSpPr>
        <xdr:cNvPr id="10" name="AutoShape 1" descr="Znalezione obrazy dla zapytania LOGO LZS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66960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11150"/>
    <xdr:sp macro="" textlink="">
      <xdr:nvSpPr>
        <xdr:cNvPr id="11" name="AutoShape 1" descr="Znalezione obrazy dla zapytania LOGO LZS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66960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311150"/>
    <xdr:sp macro="" textlink="">
      <xdr:nvSpPr>
        <xdr:cNvPr id="18" name="AutoShape 1" descr="Znalezione obrazy dla zapytania LOGO LZS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334994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311150"/>
    <xdr:sp macro="" textlink="">
      <xdr:nvSpPr>
        <xdr:cNvPr id="19" name="AutoShape 1" descr="Znalezione obrazy dla zapytania LOGO LZS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334994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311150"/>
    <xdr:sp macro="" textlink="">
      <xdr:nvSpPr>
        <xdr:cNvPr id="20" name="AutoShape 1" descr="Znalezione obrazy dla zapytania LOGO LZS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334994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311150"/>
    <xdr:sp macro="" textlink="">
      <xdr:nvSpPr>
        <xdr:cNvPr id="21" name="AutoShape 1" descr="Znalezione obrazy dla zapytania LOGO LZS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334994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311150"/>
    <xdr:sp macro="" textlink="">
      <xdr:nvSpPr>
        <xdr:cNvPr id="22" name="AutoShape 1" descr="Znalezione obrazy dla zapytania LOGO LZS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334994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311150"/>
    <xdr:sp macro="" textlink="">
      <xdr:nvSpPr>
        <xdr:cNvPr id="23" name="AutoShape 1" descr="Znalezione obrazy dla zapytania LOGO LZS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334994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29</xdr:row>
      <xdr:rowOff>0</xdr:rowOff>
    </xdr:from>
    <xdr:ext cx="304800" cy="311150"/>
    <xdr:sp macro="" textlink="">
      <xdr:nvSpPr>
        <xdr:cNvPr id="2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311150"/>
    <xdr:sp macro="" textlink="">
      <xdr:nvSpPr>
        <xdr:cNvPr id="3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1428750</xdr:colOff>
      <xdr:row>21</xdr:row>
      <xdr:rowOff>0</xdr:rowOff>
    </xdr:from>
    <xdr:ext cx="304800" cy="311150"/>
    <xdr:sp macro="" textlink="">
      <xdr:nvSpPr>
        <xdr:cNvPr id="4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800350" y="9563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5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6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11150"/>
    <xdr:sp macro="" textlink="">
      <xdr:nvSpPr>
        <xdr:cNvPr id="7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11150"/>
    <xdr:sp macro="" textlink="">
      <xdr:nvSpPr>
        <xdr:cNvPr id="8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11150"/>
    <xdr:sp macro="" textlink="">
      <xdr:nvSpPr>
        <xdr:cNvPr id="9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11150"/>
    <xdr:sp macro="" textlink="">
      <xdr:nvSpPr>
        <xdr:cNvPr id="10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11150"/>
    <xdr:sp macro="" textlink="">
      <xdr:nvSpPr>
        <xdr:cNvPr id="11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11150"/>
    <xdr:sp macro="" textlink="">
      <xdr:nvSpPr>
        <xdr:cNvPr id="12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11150"/>
    <xdr:sp macro="" textlink="">
      <xdr:nvSpPr>
        <xdr:cNvPr id="13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11150"/>
    <xdr:sp macro="" textlink="">
      <xdr:nvSpPr>
        <xdr:cNvPr id="14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11150"/>
    <xdr:sp macro="" textlink="">
      <xdr:nvSpPr>
        <xdr:cNvPr id="15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11150"/>
    <xdr:sp macro="" textlink="">
      <xdr:nvSpPr>
        <xdr:cNvPr id="16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11150"/>
    <xdr:sp macro="" textlink="">
      <xdr:nvSpPr>
        <xdr:cNvPr id="17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18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421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19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421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20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421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21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421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22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421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23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421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24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25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26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27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28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29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30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31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32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33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34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35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36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37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38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39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40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41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42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43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44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45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46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47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7457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311150"/>
    <xdr:sp macro="" textlink="">
      <xdr:nvSpPr>
        <xdr:cNvPr id="48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3393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311150"/>
    <xdr:sp macro="" textlink="">
      <xdr:nvSpPr>
        <xdr:cNvPr id="49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3393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311150"/>
    <xdr:sp macro="" textlink="">
      <xdr:nvSpPr>
        <xdr:cNvPr id="50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3393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311150"/>
    <xdr:sp macro="" textlink="">
      <xdr:nvSpPr>
        <xdr:cNvPr id="51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3393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311150"/>
    <xdr:sp macro="" textlink="">
      <xdr:nvSpPr>
        <xdr:cNvPr id="52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3393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</xdr:colOff>
      <xdr:row>3</xdr:row>
      <xdr:rowOff>47625</xdr:rowOff>
    </xdr:from>
    <xdr:ext cx="304800" cy="311150"/>
    <xdr:sp macro="" textlink="">
      <xdr:nvSpPr>
        <xdr:cNvPr id="53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2943225" y="21336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54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55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56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57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58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59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60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61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62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63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64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65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1288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</xdr:colOff>
      <xdr:row>4</xdr:row>
      <xdr:rowOff>47625</xdr:rowOff>
    </xdr:from>
    <xdr:ext cx="304800" cy="311150"/>
    <xdr:sp macro="" textlink="">
      <xdr:nvSpPr>
        <xdr:cNvPr id="66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2943225" y="22145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</xdr:colOff>
      <xdr:row>3</xdr:row>
      <xdr:rowOff>47625</xdr:rowOff>
    </xdr:from>
    <xdr:ext cx="304800" cy="311150"/>
    <xdr:sp macro="" textlink="">
      <xdr:nvSpPr>
        <xdr:cNvPr id="67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2943225" y="21336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68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69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70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71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72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73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74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75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76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77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78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79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20980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80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09645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81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09645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82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09645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83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09645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84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2914650" y="209645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2295525</xdr:colOff>
      <xdr:row>2</xdr:row>
      <xdr:rowOff>9525</xdr:rowOff>
    </xdr:from>
    <xdr:ext cx="304800" cy="311150"/>
    <xdr:sp macro="" textlink="">
      <xdr:nvSpPr>
        <xdr:cNvPr id="85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5210175" y="20488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311150"/>
    <xdr:sp macro="" textlink="">
      <xdr:nvSpPr>
        <xdr:cNvPr id="86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311150"/>
    <xdr:sp macro="" textlink="">
      <xdr:nvSpPr>
        <xdr:cNvPr id="87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311150"/>
    <xdr:sp macro="" textlink="">
      <xdr:nvSpPr>
        <xdr:cNvPr id="88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311150"/>
    <xdr:sp macro="" textlink="">
      <xdr:nvSpPr>
        <xdr:cNvPr id="89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42</xdr:row>
      <xdr:rowOff>0</xdr:rowOff>
    </xdr:from>
    <xdr:ext cx="304800" cy="311150"/>
    <xdr:sp macro="" textlink="">
      <xdr:nvSpPr>
        <xdr:cNvPr id="90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42</xdr:row>
      <xdr:rowOff>0</xdr:rowOff>
    </xdr:from>
    <xdr:ext cx="304800" cy="311150"/>
    <xdr:sp macro="" textlink="">
      <xdr:nvSpPr>
        <xdr:cNvPr id="91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304800" cy="311150"/>
    <xdr:sp macro="" textlink="">
      <xdr:nvSpPr>
        <xdr:cNvPr id="92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7529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304800" cy="311150"/>
    <xdr:sp macro="" textlink="">
      <xdr:nvSpPr>
        <xdr:cNvPr id="93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7529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1428750</xdr:colOff>
      <xdr:row>43</xdr:row>
      <xdr:rowOff>0</xdr:rowOff>
    </xdr:from>
    <xdr:ext cx="304800" cy="311150"/>
    <xdr:sp macro="" textlink="">
      <xdr:nvSpPr>
        <xdr:cNvPr id="94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4575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304800" cy="311150"/>
    <xdr:sp macro="" textlink="">
      <xdr:nvSpPr>
        <xdr:cNvPr id="95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4575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304800" cy="311150"/>
    <xdr:sp macro="" textlink="">
      <xdr:nvSpPr>
        <xdr:cNvPr id="96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4575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304800" cy="311150"/>
    <xdr:sp macro="" textlink="">
      <xdr:nvSpPr>
        <xdr:cNvPr id="97" name="AutoShape 1" descr="Znalezione obrazy dla zapytania LOGO LZS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4575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61</xdr:row>
      <xdr:rowOff>0</xdr:rowOff>
    </xdr:from>
    <xdr:ext cx="304800" cy="311150"/>
    <xdr:sp macro="" textlink="">
      <xdr:nvSpPr>
        <xdr:cNvPr id="2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304800" cy="311150"/>
    <xdr:sp macro="" textlink="">
      <xdr:nvSpPr>
        <xdr:cNvPr id="3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1428750</xdr:colOff>
      <xdr:row>50</xdr:row>
      <xdr:rowOff>114300</xdr:rowOff>
    </xdr:from>
    <xdr:ext cx="304800" cy="311150"/>
    <xdr:sp macro="" textlink="">
      <xdr:nvSpPr>
        <xdr:cNvPr id="4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800350" y="9563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311150"/>
    <xdr:sp macro="" textlink="">
      <xdr:nvSpPr>
        <xdr:cNvPr id="5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311150"/>
    <xdr:sp macro="" textlink="">
      <xdr:nvSpPr>
        <xdr:cNvPr id="6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311150"/>
    <xdr:sp macro="" textlink="">
      <xdr:nvSpPr>
        <xdr:cNvPr id="7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11150"/>
    <xdr:sp macro="" textlink="">
      <xdr:nvSpPr>
        <xdr:cNvPr id="8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11150"/>
    <xdr:sp macro="" textlink="">
      <xdr:nvSpPr>
        <xdr:cNvPr id="9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11150"/>
    <xdr:sp macro="" textlink="">
      <xdr:nvSpPr>
        <xdr:cNvPr id="10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11150"/>
    <xdr:sp macro="" textlink="">
      <xdr:nvSpPr>
        <xdr:cNvPr id="11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11150"/>
    <xdr:sp macro="" textlink="">
      <xdr:nvSpPr>
        <xdr:cNvPr id="12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11150"/>
    <xdr:sp macro="" textlink="">
      <xdr:nvSpPr>
        <xdr:cNvPr id="13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11150"/>
    <xdr:sp macro="" textlink="">
      <xdr:nvSpPr>
        <xdr:cNvPr id="14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11150"/>
    <xdr:sp macro="" textlink="">
      <xdr:nvSpPr>
        <xdr:cNvPr id="15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11150"/>
    <xdr:sp macro="" textlink="">
      <xdr:nvSpPr>
        <xdr:cNvPr id="16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11150"/>
    <xdr:sp macro="" textlink="">
      <xdr:nvSpPr>
        <xdr:cNvPr id="17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58</xdr:row>
      <xdr:rowOff>19050</xdr:rowOff>
    </xdr:from>
    <xdr:ext cx="304800" cy="311150"/>
    <xdr:sp macro="" textlink="">
      <xdr:nvSpPr>
        <xdr:cNvPr id="18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5581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19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20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21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22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23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24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25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311150"/>
    <xdr:sp macro="" textlink="">
      <xdr:nvSpPr>
        <xdr:cNvPr id="26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662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104775</xdr:rowOff>
    </xdr:from>
    <xdr:ext cx="304800" cy="311150"/>
    <xdr:sp macro="" textlink="">
      <xdr:nvSpPr>
        <xdr:cNvPr id="27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67341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28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29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30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31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32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33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34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35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35</xdr:row>
      <xdr:rowOff>0</xdr:rowOff>
    </xdr:from>
    <xdr:ext cx="304800" cy="311150"/>
    <xdr:sp macro="" textlink="">
      <xdr:nvSpPr>
        <xdr:cNvPr id="36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3581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35</xdr:row>
      <xdr:rowOff>0</xdr:rowOff>
    </xdr:from>
    <xdr:ext cx="304800" cy="311150"/>
    <xdr:sp macro="" textlink="">
      <xdr:nvSpPr>
        <xdr:cNvPr id="37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3581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38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39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40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41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42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43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44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2819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142875</xdr:colOff>
      <xdr:row>5</xdr:row>
      <xdr:rowOff>114300</xdr:rowOff>
    </xdr:from>
    <xdr:ext cx="304800" cy="311150"/>
    <xdr:sp macro="" textlink="">
      <xdr:nvSpPr>
        <xdr:cNvPr id="45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3286125" y="4610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68</xdr:row>
      <xdr:rowOff>0</xdr:rowOff>
    </xdr:from>
    <xdr:ext cx="304800" cy="311150"/>
    <xdr:sp macro="" textlink="">
      <xdr:nvSpPr>
        <xdr:cNvPr id="46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7529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68</xdr:row>
      <xdr:rowOff>0</xdr:rowOff>
    </xdr:from>
    <xdr:ext cx="304800" cy="311150"/>
    <xdr:sp macro="" textlink="">
      <xdr:nvSpPr>
        <xdr:cNvPr id="47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7529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304800" cy="311150"/>
    <xdr:sp macro="" textlink="">
      <xdr:nvSpPr>
        <xdr:cNvPr id="48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59150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304800" cy="311150"/>
    <xdr:sp macro="" textlink="">
      <xdr:nvSpPr>
        <xdr:cNvPr id="49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59150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304800" cy="311150"/>
    <xdr:sp macro="" textlink="">
      <xdr:nvSpPr>
        <xdr:cNvPr id="50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59150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304800" cy="311150"/>
    <xdr:sp macro="" textlink="">
      <xdr:nvSpPr>
        <xdr:cNvPr id="51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59150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304800" cy="311150"/>
    <xdr:sp macro="" textlink="">
      <xdr:nvSpPr>
        <xdr:cNvPr id="52" name="AutoShape 1" descr="Znalezione obrazy dla zapytania LOGO LZS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59150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45</xdr:row>
      <xdr:rowOff>0</xdr:rowOff>
    </xdr:from>
    <xdr:ext cx="304800" cy="311150"/>
    <xdr:sp macro="" textlink="">
      <xdr:nvSpPr>
        <xdr:cNvPr id="2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11150"/>
    <xdr:sp macro="" textlink="">
      <xdr:nvSpPr>
        <xdr:cNvPr id="3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1428750</xdr:colOff>
      <xdr:row>39</xdr:row>
      <xdr:rowOff>0</xdr:rowOff>
    </xdr:from>
    <xdr:ext cx="304800" cy="311150"/>
    <xdr:sp macro="" textlink="">
      <xdr:nvSpPr>
        <xdr:cNvPr id="4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800350" y="9563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39</xdr:row>
      <xdr:rowOff>0</xdr:rowOff>
    </xdr:from>
    <xdr:ext cx="304800" cy="311150"/>
    <xdr:sp macro="" textlink="">
      <xdr:nvSpPr>
        <xdr:cNvPr id="5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39</xdr:row>
      <xdr:rowOff>0</xdr:rowOff>
    </xdr:from>
    <xdr:ext cx="304800" cy="311150"/>
    <xdr:sp macro="" textlink="">
      <xdr:nvSpPr>
        <xdr:cNvPr id="6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39</xdr:row>
      <xdr:rowOff>0</xdr:rowOff>
    </xdr:from>
    <xdr:ext cx="304800" cy="311150"/>
    <xdr:sp macro="" textlink="">
      <xdr:nvSpPr>
        <xdr:cNvPr id="7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11150"/>
    <xdr:sp macro="" textlink="">
      <xdr:nvSpPr>
        <xdr:cNvPr id="8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66960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11150"/>
    <xdr:sp macro="" textlink="">
      <xdr:nvSpPr>
        <xdr:cNvPr id="9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66960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11150"/>
    <xdr:sp macro="" textlink="">
      <xdr:nvSpPr>
        <xdr:cNvPr id="10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66960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11150"/>
    <xdr:sp macro="" textlink="">
      <xdr:nvSpPr>
        <xdr:cNvPr id="11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66960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42</xdr:row>
      <xdr:rowOff>0</xdr:rowOff>
    </xdr:from>
    <xdr:ext cx="304800" cy="311150"/>
    <xdr:sp macro="" textlink="">
      <xdr:nvSpPr>
        <xdr:cNvPr id="14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3076575" y="4991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42</xdr:row>
      <xdr:rowOff>0</xdr:rowOff>
    </xdr:from>
    <xdr:ext cx="304800" cy="311150"/>
    <xdr:sp macro="" textlink="">
      <xdr:nvSpPr>
        <xdr:cNvPr id="15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3076575" y="4991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46</xdr:row>
      <xdr:rowOff>0</xdr:rowOff>
    </xdr:from>
    <xdr:ext cx="304800" cy="311150"/>
    <xdr:sp macro="" textlink="">
      <xdr:nvSpPr>
        <xdr:cNvPr id="16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46</xdr:row>
      <xdr:rowOff>0</xdr:rowOff>
    </xdr:from>
    <xdr:ext cx="304800" cy="311150"/>
    <xdr:sp macro="" textlink="">
      <xdr:nvSpPr>
        <xdr:cNvPr id="17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46</xdr:row>
      <xdr:rowOff>0</xdr:rowOff>
    </xdr:from>
    <xdr:ext cx="304800" cy="311150"/>
    <xdr:sp macro="" textlink="">
      <xdr:nvSpPr>
        <xdr:cNvPr id="18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46</xdr:row>
      <xdr:rowOff>0</xdr:rowOff>
    </xdr:from>
    <xdr:ext cx="304800" cy="311150"/>
    <xdr:sp macro="" textlink="">
      <xdr:nvSpPr>
        <xdr:cNvPr id="19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46</xdr:row>
      <xdr:rowOff>0</xdr:rowOff>
    </xdr:from>
    <xdr:ext cx="304800" cy="311150"/>
    <xdr:sp macro="" textlink="">
      <xdr:nvSpPr>
        <xdr:cNvPr id="20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46</xdr:row>
      <xdr:rowOff>0</xdr:rowOff>
    </xdr:from>
    <xdr:ext cx="304800" cy="311150"/>
    <xdr:sp macro="" textlink="">
      <xdr:nvSpPr>
        <xdr:cNvPr id="21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46</xdr:row>
      <xdr:rowOff>0</xdr:rowOff>
    </xdr:from>
    <xdr:ext cx="304800" cy="311150"/>
    <xdr:sp macro="" textlink="">
      <xdr:nvSpPr>
        <xdr:cNvPr id="22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46</xdr:row>
      <xdr:rowOff>0</xdr:rowOff>
    </xdr:from>
    <xdr:ext cx="304800" cy="311150"/>
    <xdr:sp macro="" textlink="">
      <xdr:nvSpPr>
        <xdr:cNvPr id="23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46</xdr:row>
      <xdr:rowOff>0</xdr:rowOff>
    </xdr:from>
    <xdr:ext cx="304800" cy="311150"/>
    <xdr:sp macro="" textlink="">
      <xdr:nvSpPr>
        <xdr:cNvPr id="24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46</xdr:row>
      <xdr:rowOff>0</xdr:rowOff>
    </xdr:from>
    <xdr:ext cx="304800" cy="311150"/>
    <xdr:sp macro="" textlink="">
      <xdr:nvSpPr>
        <xdr:cNvPr id="25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46</xdr:row>
      <xdr:rowOff>0</xdr:rowOff>
    </xdr:from>
    <xdr:ext cx="304800" cy="311150"/>
    <xdr:sp macro="" textlink="">
      <xdr:nvSpPr>
        <xdr:cNvPr id="26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46</xdr:row>
      <xdr:rowOff>0</xdr:rowOff>
    </xdr:from>
    <xdr:ext cx="304800" cy="311150"/>
    <xdr:sp macro="" textlink="">
      <xdr:nvSpPr>
        <xdr:cNvPr id="27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3076575" y="9010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311150"/>
    <xdr:sp macro="" textlink="">
      <xdr:nvSpPr>
        <xdr:cNvPr id="28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3076575" y="85534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311150"/>
    <xdr:sp macro="" textlink="">
      <xdr:nvSpPr>
        <xdr:cNvPr id="29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076575" y="85534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311150"/>
    <xdr:sp macro="" textlink="">
      <xdr:nvSpPr>
        <xdr:cNvPr id="30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3076575" y="85534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311150"/>
    <xdr:sp macro="" textlink="">
      <xdr:nvSpPr>
        <xdr:cNvPr id="31" name="AutoShape 1" descr="Znalezione obrazy dla zapytania LOGO LZS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3076575" y="85534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24</xdr:row>
      <xdr:rowOff>0</xdr:rowOff>
    </xdr:from>
    <xdr:ext cx="304800" cy="311150"/>
    <xdr:sp macro="" textlink="">
      <xdr:nvSpPr>
        <xdr:cNvPr id="2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11150"/>
    <xdr:sp macro="" textlink="">
      <xdr:nvSpPr>
        <xdr:cNvPr id="3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1428750</xdr:colOff>
      <xdr:row>28</xdr:row>
      <xdr:rowOff>0</xdr:rowOff>
    </xdr:from>
    <xdr:ext cx="304800" cy="311150"/>
    <xdr:sp macro="" textlink="">
      <xdr:nvSpPr>
        <xdr:cNvPr id="4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800350" y="9563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5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6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7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11150"/>
    <xdr:sp macro="" textlink="">
      <xdr:nvSpPr>
        <xdr:cNvPr id="8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11150"/>
    <xdr:sp macro="" textlink="">
      <xdr:nvSpPr>
        <xdr:cNvPr id="9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11150"/>
    <xdr:sp macro="" textlink="">
      <xdr:nvSpPr>
        <xdr:cNvPr id="10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11150"/>
    <xdr:sp macro="" textlink="">
      <xdr:nvSpPr>
        <xdr:cNvPr id="11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311150"/>
    <xdr:sp macro="" textlink="">
      <xdr:nvSpPr>
        <xdr:cNvPr id="12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311150"/>
    <xdr:sp macro="" textlink="">
      <xdr:nvSpPr>
        <xdr:cNvPr id="13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311150"/>
    <xdr:sp macro="" textlink="">
      <xdr:nvSpPr>
        <xdr:cNvPr id="14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311150"/>
    <xdr:sp macro="" textlink="">
      <xdr:nvSpPr>
        <xdr:cNvPr id="15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311150"/>
    <xdr:sp macro="" textlink="">
      <xdr:nvSpPr>
        <xdr:cNvPr id="16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311150"/>
    <xdr:sp macro="" textlink="">
      <xdr:nvSpPr>
        <xdr:cNvPr id="17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311150"/>
    <xdr:sp macro="" textlink="">
      <xdr:nvSpPr>
        <xdr:cNvPr id="18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311150"/>
    <xdr:sp macro="" textlink="">
      <xdr:nvSpPr>
        <xdr:cNvPr id="19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311150"/>
    <xdr:sp macro="" textlink="">
      <xdr:nvSpPr>
        <xdr:cNvPr id="20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311150"/>
    <xdr:sp macro="" textlink="">
      <xdr:nvSpPr>
        <xdr:cNvPr id="21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311150"/>
    <xdr:sp macro="" textlink="">
      <xdr:nvSpPr>
        <xdr:cNvPr id="22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311150"/>
    <xdr:sp macro="" textlink="">
      <xdr:nvSpPr>
        <xdr:cNvPr id="23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311150"/>
    <xdr:sp macro="" textlink="">
      <xdr:nvSpPr>
        <xdr:cNvPr id="24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311150"/>
    <xdr:sp macro="" textlink="">
      <xdr:nvSpPr>
        <xdr:cNvPr id="25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311150"/>
    <xdr:sp macro="" textlink="">
      <xdr:nvSpPr>
        <xdr:cNvPr id="26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311150"/>
    <xdr:sp macro="" textlink="">
      <xdr:nvSpPr>
        <xdr:cNvPr id="27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311150"/>
    <xdr:sp macro="" textlink="">
      <xdr:nvSpPr>
        <xdr:cNvPr id="28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311150"/>
    <xdr:sp macro="" textlink="">
      <xdr:nvSpPr>
        <xdr:cNvPr id="29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07848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628650</xdr:colOff>
      <xdr:row>20</xdr:row>
      <xdr:rowOff>133350</xdr:rowOff>
    </xdr:from>
    <xdr:ext cx="304800" cy="311150"/>
    <xdr:sp macro="" textlink="">
      <xdr:nvSpPr>
        <xdr:cNvPr id="30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3667125" y="325374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31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1756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32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1756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33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1756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34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1756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35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1756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36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1756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37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1756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38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1756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39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1756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40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1756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41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3038475" y="31756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42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58864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43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58864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44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58864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11150"/>
    <xdr:sp macro="" textlink="">
      <xdr:nvSpPr>
        <xdr:cNvPr id="45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58864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11150"/>
    <xdr:sp macro="" textlink="">
      <xdr:nvSpPr>
        <xdr:cNvPr id="46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371600" y="4105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11150"/>
    <xdr:sp macro="" textlink="">
      <xdr:nvSpPr>
        <xdr:cNvPr id="47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371600" y="4105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48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943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49" name="AutoShape 1" descr="Znalezione obrazy dla zapytania LOGO LZS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9433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26</xdr:row>
      <xdr:rowOff>0</xdr:rowOff>
    </xdr:from>
    <xdr:ext cx="304800" cy="311150"/>
    <xdr:sp macro="" textlink="">
      <xdr:nvSpPr>
        <xdr:cNvPr id="2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304800" cy="311150"/>
    <xdr:sp macro="" textlink="">
      <xdr:nvSpPr>
        <xdr:cNvPr id="3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1428750</xdr:colOff>
      <xdr:row>26</xdr:row>
      <xdr:rowOff>0</xdr:rowOff>
    </xdr:from>
    <xdr:ext cx="304800" cy="311150"/>
    <xdr:sp macro="" textlink="">
      <xdr:nvSpPr>
        <xdr:cNvPr id="4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800350" y="9563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304800" cy="311150"/>
    <xdr:sp macro="" textlink="">
      <xdr:nvSpPr>
        <xdr:cNvPr id="5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304800" cy="311150"/>
    <xdr:sp macro="" textlink="">
      <xdr:nvSpPr>
        <xdr:cNvPr id="6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304800" cy="311150"/>
    <xdr:sp macro="" textlink="">
      <xdr:nvSpPr>
        <xdr:cNvPr id="7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8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9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10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11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12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13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14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15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16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17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311150"/>
    <xdr:sp macro="" textlink="">
      <xdr:nvSpPr>
        <xdr:cNvPr id="18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324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311150"/>
    <xdr:sp macro="" textlink="">
      <xdr:nvSpPr>
        <xdr:cNvPr id="19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324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311150"/>
    <xdr:sp macro="" textlink="">
      <xdr:nvSpPr>
        <xdr:cNvPr id="20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324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311150"/>
    <xdr:sp macro="" textlink="">
      <xdr:nvSpPr>
        <xdr:cNvPr id="21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324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311150"/>
    <xdr:sp macro="" textlink="">
      <xdr:nvSpPr>
        <xdr:cNvPr id="22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324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311150"/>
    <xdr:sp macro="" textlink="">
      <xdr:nvSpPr>
        <xdr:cNvPr id="23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324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24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25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26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27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28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29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30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31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32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33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34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35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36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37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38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39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40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41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42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43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44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45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46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11150"/>
    <xdr:sp macro="" textlink="">
      <xdr:nvSpPr>
        <xdr:cNvPr id="47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647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48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295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49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295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50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295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51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295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11150"/>
    <xdr:sp macro="" textlink="">
      <xdr:nvSpPr>
        <xdr:cNvPr id="52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2956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</xdr:colOff>
      <xdr:row>9</xdr:row>
      <xdr:rowOff>47625</xdr:rowOff>
    </xdr:from>
    <xdr:ext cx="304800" cy="311150"/>
    <xdr:sp macro="" textlink="">
      <xdr:nvSpPr>
        <xdr:cNvPr id="53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3019425" y="1238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11150"/>
    <xdr:sp macro="" textlink="">
      <xdr:nvSpPr>
        <xdr:cNvPr id="54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11150"/>
    <xdr:sp macro="" textlink="">
      <xdr:nvSpPr>
        <xdr:cNvPr id="55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11150"/>
    <xdr:sp macro="" textlink="">
      <xdr:nvSpPr>
        <xdr:cNvPr id="56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11150"/>
    <xdr:sp macro="" textlink="">
      <xdr:nvSpPr>
        <xdr:cNvPr id="57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11150"/>
    <xdr:sp macro="" textlink="">
      <xdr:nvSpPr>
        <xdr:cNvPr id="58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11150"/>
    <xdr:sp macro="" textlink="">
      <xdr:nvSpPr>
        <xdr:cNvPr id="59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11150"/>
    <xdr:sp macro="" textlink="">
      <xdr:nvSpPr>
        <xdr:cNvPr id="60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11150"/>
    <xdr:sp macro="" textlink="">
      <xdr:nvSpPr>
        <xdr:cNvPr id="61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11150"/>
    <xdr:sp macro="" textlink="">
      <xdr:nvSpPr>
        <xdr:cNvPr id="62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11150"/>
    <xdr:sp macro="" textlink="">
      <xdr:nvSpPr>
        <xdr:cNvPr id="63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11150"/>
    <xdr:sp macro="" textlink="">
      <xdr:nvSpPr>
        <xdr:cNvPr id="64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11150"/>
    <xdr:sp macro="" textlink="">
      <xdr:nvSpPr>
        <xdr:cNvPr id="65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1906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</xdr:colOff>
      <xdr:row>25</xdr:row>
      <xdr:rowOff>47625</xdr:rowOff>
    </xdr:from>
    <xdr:ext cx="304800" cy="311150"/>
    <xdr:sp macro="" textlink="">
      <xdr:nvSpPr>
        <xdr:cNvPr id="66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3019425" y="20478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</xdr:colOff>
      <xdr:row>9</xdr:row>
      <xdr:rowOff>47625</xdr:rowOff>
    </xdr:from>
    <xdr:ext cx="304800" cy="311150"/>
    <xdr:sp macro="" textlink="">
      <xdr:nvSpPr>
        <xdr:cNvPr id="67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3019425" y="1238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68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69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70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71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72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73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74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75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76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77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78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11150"/>
    <xdr:sp macro="" textlink="">
      <xdr:nvSpPr>
        <xdr:cNvPr id="79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0002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80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8667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81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8667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82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8667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83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8667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84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8667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2295525</xdr:colOff>
      <xdr:row>2</xdr:row>
      <xdr:rowOff>9525</xdr:rowOff>
    </xdr:from>
    <xdr:ext cx="304800" cy="311150"/>
    <xdr:sp macro="" textlink="">
      <xdr:nvSpPr>
        <xdr:cNvPr id="85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5286375" y="3905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1428750</xdr:colOff>
      <xdr:row>16</xdr:row>
      <xdr:rowOff>57150</xdr:rowOff>
    </xdr:from>
    <xdr:ext cx="304800" cy="311150"/>
    <xdr:sp macro="" textlink="">
      <xdr:nvSpPr>
        <xdr:cNvPr id="86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2886075" y="236886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311150"/>
    <xdr:sp macro="" textlink="">
      <xdr:nvSpPr>
        <xdr:cNvPr id="87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2564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311150"/>
    <xdr:sp macro="" textlink="">
      <xdr:nvSpPr>
        <xdr:cNvPr id="88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2564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311150"/>
    <xdr:sp macro="" textlink="">
      <xdr:nvSpPr>
        <xdr:cNvPr id="89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2564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311150"/>
    <xdr:sp macro="" textlink="">
      <xdr:nvSpPr>
        <xdr:cNvPr id="90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2564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311150"/>
    <xdr:sp macro="" textlink="">
      <xdr:nvSpPr>
        <xdr:cNvPr id="91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2564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311150"/>
    <xdr:sp macro="" textlink="">
      <xdr:nvSpPr>
        <xdr:cNvPr id="92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2564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93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1040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94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1040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95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1040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96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1040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97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1040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98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1040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99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1040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100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1040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101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1040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102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1040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311150"/>
    <xdr:sp macro="" textlink="">
      <xdr:nvSpPr>
        <xdr:cNvPr id="103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1040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311150"/>
    <xdr:sp macro="" textlink="">
      <xdr:nvSpPr>
        <xdr:cNvPr id="104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08883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311150"/>
    <xdr:sp macro="" textlink="">
      <xdr:nvSpPr>
        <xdr:cNvPr id="105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08883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311150"/>
    <xdr:sp macro="" textlink="">
      <xdr:nvSpPr>
        <xdr:cNvPr id="106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08883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311150"/>
    <xdr:sp macro="" textlink="">
      <xdr:nvSpPr>
        <xdr:cNvPr id="107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08883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311150"/>
    <xdr:sp macro="" textlink="">
      <xdr:nvSpPr>
        <xdr:cNvPr id="108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08883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311150"/>
    <xdr:sp macro="" textlink="">
      <xdr:nvSpPr>
        <xdr:cNvPr id="109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08883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311150"/>
    <xdr:sp macro="" textlink="">
      <xdr:nvSpPr>
        <xdr:cNvPr id="110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08883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311150"/>
    <xdr:sp macro="" textlink="">
      <xdr:nvSpPr>
        <xdr:cNvPr id="111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08883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311150"/>
    <xdr:sp macro="" textlink="">
      <xdr:nvSpPr>
        <xdr:cNvPr id="112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08883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311150"/>
    <xdr:sp macro="" textlink="">
      <xdr:nvSpPr>
        <xdr:cNvPr id="113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08883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311150"/>
    <xdr:sp macro="" textlink="">
      <xdr:nvSpPr>
        <xdr:cNvPr id="114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2924175" y="208883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115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116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117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118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119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11150"/>
    <xdr:sp macro="" textlink="">
      <xdr:nvSpPr>
        <xdr:cNvPr id="120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121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9149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122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9149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123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9149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124" name="AutoShape 1" descr="Znalezione obrazy dla zapytania LOGO LZS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9149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2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3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2672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1428750</xdr:colOff>
      <xdr:row>33</xdr:row>
      <xdr:rowOff>0</xdr:rowOff>
    </xdr:from>
    <xdr:ext cx="304800" cy="311150"/>
    <xdr:sp macro="" textlink="">
      <xdr:nvSpPr>
        <xdr:cNvPr id="4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800350" y="9563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311150"/>
    <xdr:sp macro="" textlink="">
      <xdr:nvSpPr>
        <xdr:cNvPr id="5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311150"/>
    <xdr:sp macro="" textlink="">
      <xdr:nvSpPr>
        <xdr:cNvPr id="6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311150"/>
    <xdr:sp macro="" textlink="">
      <xdr:nvSpPr>
        <xdr:cNvPr id="7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0582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8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9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10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11150"/>
    <xdr:sp macro="" textlink="">
      <xdr:nvSpPr>
        <xdr:cNvPr id="11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7048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12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13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14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15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16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11150"/>
    <xdr:sp macro="" textlink="">
      <xdr:nvSpPr>
        <xdr:cNvPr id="17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313372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</xdr:row>
      <xdr:rowOff>19050</xdr:rowOff>
    </xdr:from>
    <xdr:ext cx="304800" cy="311150"/>
    <xdr:sp macro="" textlink="">
      <xdr:nvSpPr>
        <xdr:cNvPr id="18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4481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19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20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21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22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23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24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25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311150"/>
    <xdr:sp macro="" textlink="">
      <xdr:nvSpPr>
        <xdr:cNvPr id="26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55626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311150"/>
    <xdr:sp macro="" textlink="">
      <xdr:nvSpPr>
        <xdr:cNvPr id="27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56673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28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29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30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31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32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33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34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35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11150"/>
    <xdr:sp macro="" textlink="">
      <xdr:nvSpPr>
        <xdr:cNvPr id="36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324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11150"/>
    <xdr:sp macro="" textlink="">
      <xdr:nvSpPr>
        <xdr:cNvPr id="37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23241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38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39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40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41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42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43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11150"/>
    <xdr:sp macro="" textlink="">
      <xdr:nvSpPr>
        <xdr:cNvPr id="44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15144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142875</xdr:colOff>
      <xdr:row>29</xdr:row>
      <xdr:rowOff>114300</xdr:rowOff>
    </xdr:from>
    <xdr:ext cx="304800" cy="311150"/>
    <xdr:sp macro="" textlink="">
      <xdr:nvSpPr>
        <xdr:cNvPr id="45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34099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19050</xdr:colOff>
      <xdr:row>31</xdr:row>
      <xdr:rowOff>0</xdr:rowOff>
    </xdr:from>
    <xdr:ext cx="304800" cy="311150"/>
    <xdr:sp macro="" textlink="">
      <xdr:nvSpPr>
        <xdr:cNvPr id="46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301942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47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48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49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50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51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52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53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11150"/>
    <xdr:sp macro="" textlink="">
      <xdr:nvSpPr>
        <xdr:cNvPr id="54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2575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55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56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57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58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59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60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61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62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1257300</xdr:colOff>
      <xdr:row>1</xdr:row>
      <xdr:rowOff>76200</xdr:rowOff>
    </xdr:from>
    <xdr:ext cx="304800" cy="311150"/>
    <xdr:sp macro="" textlink="">
      <xdr:nvSpPr>
        <xdr:cNvPr id="63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2695575" y="16668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64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65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66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67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68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69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70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11150"/>
    <xdr:sp macro="" textlink="">
      <xdr:nvSpPr>
        <xdr:cNvPr id="71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3000375" y="310515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72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9149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73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9149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74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9149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11150"/>
    <xdr:sp macro="" textlink="">
      <xdr:nvSpPr>
        <xdr:cNvPr id="75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914900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76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105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77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105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78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105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11150"/>
    <xdr:sp macro="" textlink="">
      <xdr:nvSpPr>
        <xdr:cNvPr id="79" name="AutoShape 1" descr="Znalezione obrazy dla zapytania LOGO LZS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105275"/>
          <a:ext cx="304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73"/>
  <sheetViews>
    <sheetView tabSelected="1" workbookViewId="0">
      <selection activeCell="D35" sqref="D35"/>
    </sheetView>
  </sheetViews>
  <sheetFormatPr defaultRowHeight="14.4" x14ac:dyDescent="0.3"/>
  <cols>
    <col min="1" max="1" width="6.5546875" style="38" customWidth="1"/>
    <col min="2" max="2" width="14" customWidth="1"/>
    <col min="3" max="3" width="24.33203125" customWidth="1"/>
    <col min="4" max="4" width="42.44140625" bestFit="1" customWidth="1"/>
    <col min="5" max="5" width="12" style="38" customWidth="1"/>
    <col min="6" max="7" width="9.109375" style="38"/>
    <col min="9" max="9" width="9.109375" style="39"/>
  </cols>
  <sheetData>
    <row r="1" spans="1:9" x14ac:dyDescent="0.3">
      <c r="E1" s="166" t="s">
        <v>1</v>
      </c>
      <c r="F1" s="167"/>
      <c r="G1" s="167"/>
      <c r="H1" s="168"/>
    </row>
    <row r="2" spans="1:9" x14ac:dyDescent="0.3">
      <c r="A2" s="36" t="s">
        <v>88</v>
      </c>
      <c r="B2" s="1" t="s">
        <v>0</v>
      </c>
      <c r="C2" s="1" t="s">
        <v>31</v>
      </c>
      <c r="D2" s="1" t="s">
        <v>32</v>
      </c>
      <c r="E2" s="36" t="s">
        <v>70</v>
      </c>
      <c r="F2" s="36" t="s">
        <v>71</v>
      </c>
      <c r="G2" s="36" t="s">
        <v>72</v>
      </c>
      <c r="H2" s="1" t="s">
        <v>87</v>
      </c>
      <c r="I2" s="40" t="s">
        <v>89</v>
      </c>
    </row>
    <row r="3" spans="1:9" ht="12.75" customHeight="1" x14ac:dyDescent="0.3">
      <c r="A3" s="36">
        <v>1</v>
      </c>
      <c r="B3" s="12">
        <v>10053903789</v>
      </c>
      <c r="C3" s="16" t="s">
        <v>33</v>
      </c>
      <c r="D3" s="16" t="s">
        <v>8</v>
      </c>
      <c r="E3" s="41">
        <v>100</v>
      </c>
      <c r="F3" s="36">
        <v>80</v>
      </c>
      <c r="G3" s="36">
        <v>60</v>
      </c>
      <c r="H3" s="1"/>
      <c r="I3" s="39">
        <f>SUM(E3:F3)</f>
        <v>180</v>
      </c>
    </row>
    <row r="4" spans="1:9" ht="12.75" customHeight="1" x14ac:dyDescent="0.3">
      <c r="A4" s="2">
        <v>2</v>
      </c>
      <c r="B4" s="9">
        <v>10058521191</v>
      </c>
      <c r="C4" s="10" t="s">
        <v>36</v>
      </c>
      <c r="D4" s="11" t="s">
        <v>15</v>
      </c>
      <c r="E4" s="36">
        <v>70</v>
      </c>
      <c r="F4" s="3">
        <v>60</v>
      </c>
      <c r="G4" s="36">
        <v>100</v>
      </c>
      <c r="H4" s="1"/>
      <c r="I4" s="39">
        <f>SUM(E4)+G4</f>
        <v>170</v>
      </c>
    </row>
    <row r="5" spans="1:9" ht="12.75" customHeight="1" x14ac:dyDescent="0.3">
      <c r="A5" s="36">
        <v>3</v>
      </c>
      <c r="B5" s="12">
        <v>10058461779</v>
      </c>
      <c r="C5" s="10" t="s">
        <v>37</v>
      </c>
      <c r="D5" s="11" t="s">
        <v>3</v>
      </c>
      <c r="E5" s="36">
        <v>65</v>
      </c>
      <c r="F5" s="3">
        <v>65</v>
      </c>
      <c r="G5" s="36"/>
      <c r="H5" s="1">
        <v>100</v>
      </c>
      <c r="I5" s="39">
        <v>165</v>
      </c>
    </row>
    <row r="6" spans="1:9" ht="12.75" customHeight="1" x14ac:dyDescent="0.3">
      <c r="A6" s="53">
        <v>4</v>
      </c>
      <c r="B6" s="12">
        <v>10053904500</v>
      </c>
      <c r="C6" s="13" t="s">
        <v>38</v>
      </c>
      <c r="D6" s="11" t="s">
        <v>27</v>
      </c>
      <c r="E6" s="36">
        <v>60</v>
      </c>
      <c r="F6" s="3">
        <v>100</v>
      </c>
      <c r="G6" s="36"/>
      <c r="H6" s="1"/>
      <c r="I6" s="39">
        <f>SUM(E6:G6)</f>
        <v>160</v>
      </c>
    </row>
    <row r="7" spans="1:9" ht="12.75" customHeight="1" x14ac:dyDescent="0.3">
      <c r="A7" s="36">
        <v>5</v>
      </c>
      <c r="B7" s="9">
        <v>10055238046</v>
      </c>
      <c r="C7" s="10" t="s">
        <v>34</v>
      </c>
      <c r="D7" s="10" t="s">
        <v>35</v>
      </c>
      <c r="E7" s="36">
        <v>80</v>
      </c>
      <c r="F7" s="3"/>
      <c r="G7" s="36"/>
      <c r="H7" s="1">
        <v>80</v>
      </c>
      <c r="I7" s="39">
        <v>160</v>
      </c>
    </row>
    <row r="8" spans="1:9" ht="12.75" customHeight="1" x14ac:dyDescent="0.3">
      <c r="A8" s="53">
        <v>6</v>
      </c>
      <c r="B8" s="9">
        <v>10059390757</v>
      </c>
      <c r="C8" s="10" t="s">
        <v>39</v>
      </c>
      <c r="D8" s="10" t="s">
        <v>35</v>
      </c>
      <c r="E8" s="36">
        <v>58</v>
      </c>
      <c r="F8" s="3">
        <v>56</v>
      </c>
      <c r="G8" s="36">
        <v>70</v>
      </c>
      <c r="H8" s="1"/>
      <c r="I8" s="39">
        <f>SUM(E8)+G8</f>
        <v>128</v>
      </c>
    </row>
    <row r="9" spans="1:9" ht="12.75" customHeight="1" x14ac:dyDescent="0.3">
      <c r="A9" s="36">
        <v>7</v>
      </c>
      <c r="B9" s="9">
        <v>10063942279</v>
      </c>
      <c r="C9" s="13" t="s">
        <v>47</v>
      </c>
      <c r="D9" s="10" t="s">
        <v>35</v>
      </c>
      <c r="E9" s="36">
        <v>44</v>
      </c>
      <c r="F9" s="3">
        <v>0</v>
      </c>
      <c r="G9" s="36">
        <v>80</v>
      </c>
      <c r="H9" s="1"/>
      <c r="I9" s="39">
        <f>SUM(E9:G9)</f>
        <v>124</v>
      </c>
    </row>
    <row r="10" spans="1:9" ht="12.75" customHeight="1" x14ac:dyDescent="0.3">
      <c r="A10" s="53">
        <v>8</v>
      </c>
      <c r="B10" s="17">
        <v>10053416567</v>
      </c>
      <c r="C10" s="18" t="s">
        <v>41</v>
      </c>
      <c r="D10" s="11" t="s">
        <v>11</v>
      </c>
      <c r="E10" s="36">
        <v>54</v>
      </c>
      <c r="F10" s="3">
        <v>70</v>
      </c>
      <c r="G10" s="36"/>
      <c r="H10" s="1"/>
      <c r="I10" s="39">
        <f>SUM(E10:G10)</f>
        <v>124</v>
      </c>
    </row>
    <row r="11" spans="1:9" ht="12.75" customHeight="1" x14ac:dyDescent="0.3">
      <c r="A11" s="36">
        <v>9</v>
      </c>
      <c r="B11" s="12">
        <v>10058461981</v>
      </c>
      <c r="C11" s="10" t="s">
        <v>4</v>
      </c>
      <c r="D11" s="11" t="s">
        <v>3</v>
      </c>
      <c r="E11" s="36">
        <v>24</v>
      </c>
      <c r="F11" s="3">
        <v>48</v>
      </c>
      <c r="G11" s="36"/>
      <c r="H11" s="1">
        <v>70</v>
      </c>
      <c r="I11" s="39">
        <f>H11+F11</f>
        <v>118</v>
      </c>
    </row>
    <row r="12" spans="1:9" ht="12.75" customHeight="1" x14ac:dyDescent="0.3">
      <c r="A12" s="53">
        <v>10</v>
      </c>
      <c r="B12" s="9">
        <v>10055237945</v>
      </c>
      <c r="C12" s="10" t="s">
        <v>46</v>
      </c>
      <c r="D12" s="10" t="s">
        <v>35</v>
      </c>
      <c r="E12" s="36">
        <v>46</v>
      </c>
      <c r="F12" s="3">
        <v>50</v>
      </c>
      <c r="G12" s="36">
        <v>65</v>
      </c>
      <c r="H12" s="1"/>
      <c r="I12" s="39">
        <f>SUM(F12:G12)</f>
        <v>115</v>
      </c>
    </row>
    <row r="13" spans="1:9" ht="12.75" customHeight="1" x14ac:dyDescent="0.3">
      <c r="A13" s="36">
        <v>11</v>
      </c>
      <c r="B13" s="17">
        <v>10059183825</v>
      </c>
      <c r="C13" s="18" t="s">
        <v>44</v>
      </c>
      <c r="D13" s="11" t="s">
        <v>11</v>
      </c>
      <c r="E13" s="36">
        <v>50</v>
      </c>
      <c r="F13" s="3">
        <v>36</v>
      </c>
      <c r="G13" s="36"/>
      <c r="H13" s="1">
        <v>65</v>
      </c>
      <c r="I13" s="39">
        <f>H13+E13</f>
        <v>115</v>
      </c>
    </row>
    <row r="14" spans="1:9" ht="12.75" customHeight="1" x14ac:dyDescent="0.3">
      <c r="A14" s="53">
        <v>12</v>
      </c>
      <c r="B14" s="19">
        <v>10054372221</v>
      </c>
      <c r="C14" s="16" t="s">
        <v>42</v>
      </c>
      <c r="D14" s="16" t="s">
        <v>43</v>
      </c>
      <c r="E14" s="36">
        <v>52</v>
      </c>
      <c r="F14" s="3">
        <v>58</v>
      </c>
      <c r="G14" s="36"/>
      <c r="H14" s="1"/>
      <c r="I14" s="39">
        <f>SUM(E14:G14)</f>
        <v>110</v>
      </c>
    </row>
    <row r="15" spans="1:9" ht="12.75" customHeight="1" x14ac:dyDescent="0.3">
      <c r="A15" s="36">
        <v>13</v>
      </c>
      <c r="B15" s="12">
        <v>10083073208</v>
      </c>
      <c r="C15" s="16" t="s">
        <v>16</v>
      </c>
      <c r="D15" s="16" t="s">
        <v>17</v>
      </c>
      <c r="E15" s="36">
        <v>17</v>
      </c>
      <c r="F15" s="3">
        <v>24</v>
      </c>
      <c r="G15" s="36">
        <v>52</v>
      </c>
      <c r="H15" s="1">
        <v>58</v>
      </c>
      <c r="I15" s="39">
        <f>H15+G15</f>
        <v>110</v>
      </c>
    </row>
    <row r="16" spans="1:9" ht="12.75" customHeight="1" x14ac:dyDescent="0.3">
      <c r="A16" s="53">
        <v>14</v>
      </c>
      <c r="B16" s="9">
        <v>10055146100</v>
      </c>
      <c r="C16" s="10" t="s">
        <v>54</v>
      </c>
      <c r="D16" s="10" t="s">
        <v>55</v>
      </c>
      <c r="E16" s="36">
        <v>32</v>
      </c>
      <c r="F16" s="3">
        <v>12</v>
      </c>
      <c r="G16" s="36">
        <v>58</v>
      </c>
      <c r="H16" s="1">
        <v>50</v>
      </c>
      <c r="I16" s="39">
        <f>H16+G16</f>
        <v>108</v>
      </c>
    </row>
    <row r="17" spans="1:11" ht="12.75" customHeight="1" x14ac:dyDescent="0.3">
      <c r="A17" s="36">
        <v>15</v>
      </c>
      <c r="B17" s="14">
        <v>10055209754</v>
      </c>
      <c r="C17" s="15" t="s">
        <v>40</v>
      </c>
      <c r="D17" s="16" t="s">
        <v>20</v>
      </c>
      <c r="E17" s="36">
        <v>56</v>
      </c>
      <c r="F17" s="36">
        <v>46</v>
      </c>
      <c r="G17" s="36">
        <v>0</v>
      </c>
      <c r="H17" s="1"/>
      <c r="I17" s="39">
        <f>SUM(E17:G17)</f>
        <v>102</v>
      </c>
    </row>
    <row r="18" spans="1:11" ht="12.75" customHeight="1" x14ac:dyDescent="0.3">
      <c r="A18" s="36">
        <v>16</v>
      </c>
      <c r="B18" s="17">
        <v>10063966733</v>
      </c>
      <c r="C18" s="18" t="s">
        <v>48</v>
      </c>
      <c r="D18" s="11" t="s">
        <v>11</v>
      </c>
      <c r="E18" s="36">
        <v>42</v>
      </c>
      <c r="F18" s="36">
        <v>25</v>
      </c>
      <c r="G18" s="36"/>
      <c r="H18" s="1">
        <v>60</v>
      </c>
      <c r="I18" s="39">
        <f>H18+E18</f>
        <v>102</v>
      </c>
    </row>
    <row r="19" spans="1:11" ht="12.75" customHeight="1" x14ac:dyDescent="0.3">
      <c r="A19" s="36">
        <v>17</v>
      </c>
      <c r="B19" s="9">
        <v>10066333331</v>
      </c>
      <c r="C19" s="13" t="s">
        <v>57</v>
      </c>
      <c r="D19" s="11" t="s">
        <v>58</v>
      </c>
      <c r="E19" s="36">
        <v>30</v>
      </c>
      <c r="F19" s="36">
        <v>44</v>
      </c>
      <c r="G19" s="36"/>
      <c r="H19" s="1">
        <v>56</v>
      </c>
      <c r="I19" s="39">
        <f>SUM(F19:H19)</f>
        <v>100</v>
      </c>
    </row>
    <row r="20" spans="1:11" ht="12.75" customHeight="1" x14ac:dyDescent="0.3">
      <c r="A20" s="36">
        <v>18</v>
      </c>
      <c r="B20" s="14">
        <v>10059584050</v>
      </c>
      <c r="C20" s="15" t="s">
        <v>90</v>
      </c>
      <c r="D20" s="16" t="s">
        <v>81</v>
      </c>
      <c r="E20" s="36"/>
      <c r="F20" s="36">
        <v>38</v>
      </c>
      <c r="G20" s="36">
        <v>56</v>
      </c>
      <c r="H20" s="1">
        <v>36</v>
      </c>
      <c r="I20" s="39">
        <f>SUM(E20:G20)</f>
        <v>94</v>
      </c>
    </row>
    <row r="21" spans="1:11" ht="12.75" customHeight="1" x14ac:dyDescent="0.3">
      <c r="A21" s="36">
        <v>19</v>
      </c>
      <c r="B21" s="9">
        <v>10053903587</v>
      </c>
      <c r="C21" s="10" t="s">
        <v>49</v>
      </c>
      <c r="D21" s="11" t="s">
        <v>15</v>
      </c>
      <c r="E21" s="36">
        <v>40</v>
      </c>
      <c r="F21" s="36">
        <v>40</v>
      </c>
      <c r="G21" s="36">
        <v>54</v>
      </c>
      <c r="H21" s="1"/>
      <c r="I21" s="39">
        <f>SUM(F21:G21)</f>
        <v>94</v>
      </c>
    </row>
    <row r="22" spans="1:11" ht="12.75" customHeight="1" x14ac:dyDescent="0.3">
      <c r="A22" s="36">
        <v>20</v>
      </c>
      <c r="B22" s="20">
        <v>10054658874</v>
      </c>
      <c r="C22" s="21" t="s">
        <v>99</v>
      </c>
      <c r="D22" s="21" t="s">
        <v>9</v>
      </c>
      <c r="E22" s="36">
        <v>21</v>
      </c>
      <c r="F22" s="36">
        <v>54</v>
      </c>
      <c r="G22" s="36">
        <v>40</v>
      </c>
      <c r="H22" s="1"/>
      <c r="I22" s="39">
        <f>SUM(F22:G22)</f>
        <v>94</v>
      </c>
    </row>
    <row r="23" spans="1:11" ht="12.75" customHeight="1" x14ac:dyDescent="0.3">
      <c r="A23" s="36">
        <v>21</v>
      </c>
      <c r="B23" s="20">
        <v>10052748782</v>
      </c>
      <c r="C23" s="21" t="s">
        <v>45</v>
      </c>
      <c r="D23" s="21" t="s">
        <v>24</v>
      </c>
      <c r="E23" s="36">
        <v>48</v>
      </c>
      <c r="F23" s="36">
        <v>23</v>
      </c>
      <c r="G23" s="36"/>
      <c r="H23" s="1">
        <v>42</v>
      </c>
      <c r="I23" s="39">
        <f>H23+E23</f>
        <v>90</v>
      </c>
    </row>
    <row r="24" spans="1:11" ht="12.75" customHeight="1" x14ac:dyDescent="0.3">
      <c r="A24" s="36">
        <v>22</v>
      </c>
      <c r="B24" s="22">
        <v>10052495673</v>
      </c>
      <c r="C24" s="23" t="s">
        <v>52</v>
      </c>
      <c r="D24" s="23" t="s">
        <v>13</v>
      </c>
      <c r="E24" s="36">
        <v>36</v>
      </c>
      <c r="F24" s="36">
        <v>13</v>
      </c>
      <c r="G24" s="36">
        <v>50</v>
      </c>
      <c r="H24" s="1"/>
      <c r="I24" s="39">
        <f>SUM(E24)+G24</f>
        <v>86</v>
      </c>
    </row>
    <row r="25" spans="1:11" ht="12.75" customHeight="1" x14ac:dyDescent="0.3">
      <c r="A25" s="36">
        <v>23</v>
      </c>
      <c r="B25" s="20">
        <v>10052840429</v>
      </c>
      <c r="C25" s="21" t="s">
        <v>53</v>
      </c>
      <c r="D25" s="21" t="s">
        <v>29</v>
      </c>
      <c r="E25" s="36">
        <v>34</v>
      </c>
      <c r="F25" s="36">
        <v>52</v>
      </c>
      <c r="G25" s="36"/>
      <c r="H25" s="1"/>
      <c r="I25" s="39">
        <f>SUM(E25:G25)</f>
        <v>86</v>
      </c>
    </row>
    <row r="26" spans="1:11" ht="12.75" customHeight="1" x14ac:dyDescent="0.3">
      <c r="A26" s="36">
        <v>24</v>
      </c>
      <c r="B26" s="20">
        <v>10053417678</v>
      </c>
      <c r="C26" s="21" t="s">
        <v>50</v>
      </c>
      <c r="D26" s="10" t="s">
        <v>51</v>
      </c>
      <c r="E26" s="36">
        <v>38</v>
      </c>
      <c r="F26" s="36"/>
      <c r="G26" s="36"/>
      <c r="H26" s="1">
        <v>46</v>
      </c>
      <c r="I26" s="39">
        <f>SUM(E26:H26)</f>
        <v>84</v>
      </c>
    </row>
    <row r="27" spans="1:11" ht="12.75" customHeight="1" x14ac:dyDescent="0.3">
      <c r="A27" s="8"/>
      <c r="B27" s="7"/>
      <c r="C27" s="72"/>
      <c r="D27" s="54"/>
      <c r="E27" s="87"/>
      <c r="F27" s="87"/>
      <c r="G27" s="87"/>
      <c r="H27" s="72"/>
    </row>
    <row r="28" spans="1:11" ht="12.75" customHeight="1" x14ac:dyDescent="0.3">
      <c r="A28" s="169" t="s">
        <v>208</v>
      </c>
      <c r="B28" s="169"/>
      <c r="C28" s="8"/>
      <c r="D28" s="54"/>
      <c r="E28" s="87"/>
      <c r="F28" s="87"/>
      <c r="G28" s="87"/>
      <c r="H28" s="72"/>
    </row>
    <row r="29" spans="1:11" ht="12.75" customHeight="1" x14ac:dyDescent="0.3">
      <c r="A29" s="36">
        <v>1</v>
      </c>
      <c r="B29" s="9">
        <v>10056467118</v>
      </c>
      <c r="C29" s="10" t="s">
        <v>14</v>
      </c>
      <c r="D29" s="11" t="s">
        <v>15</v>
      </c>
      <c r="E29" s="36">
        <v>18</v>
      </c>
      <c r="F29" s="36">
        <v>32</v>
      </c>
      <c r="G29" s="36">
        <v>48</v>
      </c>
      <c r="H29" s="1"/>
      <c r="I29" s="39">
        <f>SUM(F29:G29)</f>
        <v>80</v>
      </c>
      <c r="K29" s="6"/>
    </row>
    <row r="30" spans="1:11" ht="12.75" customHeight="1" x14ac:dyDescent="0.3">
      <c r="A30" s="53">
        <v>2</v>
      </c>
      <c r="B30" s="12">
        <v>10058975071</v>
      </c>
      <c r="C30" s="10" t="s">
        <v>2</v>
      </c>
      <c r="D30" s="11" t="s">
        <v>3</v>
      </c>
      <c r="E30" s="36">
        <v>25</v>
      </c>
      <c r="F30" s="36"/>
      <c r="G30" s="36"/>
      <c r="H30" s="1">
        <v>54</v>
      </c>
      <c r="I30" s="39">
        <f>H30+E30</f>
        <v>79</v>
      </c>
      <c r="K30" s="6"/>
    </row>
    <row r="31" spans="1:11" ht="12.75" customHeight="1" x14ac:dyDescent="0.3">
      <c r="A31" s="36">
        <v>3</v>
      </c>
      <c r="B31" s="17">
        <v>10059178973</v>
      </c>
      <c r="C31" s="18" t="s">
        <v>59</v>
      </c>
      <c r="D31" s="11" t="s">
        <v>11</v>
      </c>
      <c r="E31" s="36">
        <v>30</v>
      </c>
      <c r="F31" s="36">
        <v>42</v>
      </c>
      <c r="G31" s="36"/>
      <c r="H31" s="1"/>
      <c r="I31" s="39">
        <f>SUM(E31:G31)</f>
        <v>72</v>
      </c>
      <c r="K31" s="6"/>
    </row>
    <row r="32" spans="1:11" ht="12.75" customHeight="1" x14ac:dyDescent="0.3">
      <c r="A32" s="53">
        <v>4</v>
      </c>
      <c r="B32" s="9">
        <v>10055149433</v>
      </c>
      <c r="C32" s="10" t="s">
        <v>64</v>
      </c>
      <c r="D32" s="10" t="s">
        <v>55</v>
      </c>
      <c r="E32" s="36">
        <v>0</v>
      </c>
      <c r="F32" s="3">
        <v>20</v>
      </c>
      <c r="G32" s="36">
        <v>24</v>
      </c>
      <c r="H32" s="1">
        <v>48</v>
      </c>
      <c r="I32" s="39">
        <f>H32+G32</f>
        <v>72</v>
      </c>
      <c r="K32" s="6"/>
    </row>
    <row r="33" spans="1:11" ht="12.75" customHeight="1" x14ac:dyDescent="0.3">
      <c r="A33" s="36">
        <v>5</v>
      </c>
      <c r="B33" s="36">
        <v>10078001623</v>
      </c>
      <c r="C33" s="1" t="s">
        <v>92</v>
      </c>
      <c r="D33" s="1" t="s">
        <v>81</v>
      </c>
      <c r="E33" s="36"/>
      <c r="F33" s="3">
        <v>0</v>
      </c>
      <c r="G33" s="36">
        <v>34</v>
      </c>
      <c r="H33" s="1">
        <v>38</v>
      </c>
      <c r="I33" s="39">
        <f>SUM(E33:H33)</f>
        <v>72</v>
      </c>
      <c r="K33" s="6"/>
    </row>
    <row r="34" spans="1:11" ht="12.75" customHeight="1" x14ac:dyDescent="0.3">
      <c r="A34" s="36">
        <v>6</v>
      </c>
      <c r="B34" s="9">
        <v>10053903183</v>
      </c>
      <c r="C34" s="10" t="s">
        <v>18</v>
      </c>
      <c r="D34" s="11" t="s">
        <v>15</v>
      </c>
      <c r="E34" s="36">
        <v>16</v>
      </c>
      <c r="F34" s="36"/>
      <c r="G34" s="36">
        <v>46</v>
      </c>
      <c r="H34" s="1"/>
      <c r="I34" s="39">
        <f>SUM(E34:G34)</f>
        <v>62</v>
      </c>
      <c r="K34" s="6"/>
    </row>
    <row r="35" spans="1:11" ht="12.75" customHeight="1" x14ac:dyDescent="0.3">
      <c r="A35" s="87"/>
      <c r="B35" s="91"/>
      <c r="C35" s="54"/>
      <c r="D35" s="55"/>
      <c r="E35" s="87"/>
      <c r="F35" s="87"/>
      <c r="G35" s="87"/>
      <c r="H35" s="72"/>
      <c r="K35" s="6"/>
    </row>
    <row r="36" spans="1:11" ht="12.75" customHeight="1" x14ac:dyDescent="0.3">
      <c r="A36" s="36">
        <v>31</v>
      </c>
      <c r="B36" s="14">
        <v>10065460634</v>
      </c>
      <c r="C36" s="15" t="s">
        <v>19</v>
      </c>
      <c r="D36" s="16" t="s">
        <v>20</v>
      </c>
      <c r="E36" s="36">
        <v>15</v>
      </c>
      <c r="F36" s="36"/>
      <c r="G36" s="36">
        <v>42</v>
      </c>
      <c r="H36" s="1"/>
      <c r="I36" s="39">
        <f>SUM(E36:G36)</f>
        <v>57</v>
      </c>
      <c r="K36" s="6"/>
    </row>
    <row r="37" spans="1:11" ht="12.75" customHeight="1" x14ac:dyDescent="0.3">
      <c r="A37" s="36">
        <v>32</v>
      </c>
      <c r="B37" s="24">
        <v>10053952087</v>
      </c>
      <c r="C37" s="16" t="s">
        <v>5</v>
      </c>
      <c r="D37" s="16" t="s">
        <v>6</v>
      </c>
      <c r="E37" s="36">
        <v>23</v>
      </c>
      <c r="F37" s="36">
        <v>34</v>
      </c>
      <c r="G37" s="36"/>
      <c r="H37" s="1"/>
      <c r="I37" s="39">
        <f>SUM(E37:G37)</f>
        <v>57</v>
      </c>
    </row>
    <row r="38" spans="1:11" ht="12.75" customHeight="1" x14ac:dyDescent="0.3">
      <c r="A38" s="36">
        <v>33</v>
      </c>
      <c r="B38" s="20">
        <v>10079732364</v>
      </c>
      <c r="C38" s="21" t="s">
        <v>23</v>
      </c>
      <c r="D38" s="21" t="s">
        <v>24</v>
      </c>
      <c r="E38" s="36">
        <v>13</v>
      </c>
      <c r="F38" s="36">
        <v>0</v>
      </c>
      <c r="G38" s="36"/>
      <c r="H38" s="1">
        <v>44</v>
      </c>
      <c r="I38" s="39">
        <f>SUM(E38:H38)</f>
        <v>57</v>
      </c>
    </row>
    <row r="39" spans="1:11" ht="12.75" customHeight="1" x14ac:dyDescent="0.3">
      <c r="A39" s="36">
        <v>34</v>
      </c>
      <c r="B39" s="20">
        <v>10077789738</v>
      </c>
      <c r="C39" s="21" t="s">
        <v>61</v>
      </c>
      <c r="D39" s="10" t="s">
        <v>51</v>
      </c>
      <c r="E39" s="36">
        <v>4</v>
      </c>
      <c r="F39" s="36"/>
      <c r="G39" s="36"/>
      <c r="H39" s="1">
        <v>52</v>
      </c>
      <c r="I39" s="39">
        <f>SUM(E39:H39)</f>
        <v>56</v>
      </c>
    </row>
    <row r="40" spans="1:11" ht="12.75" customHeight="1" x14ac:dyDescent="0.3">
      <c r="A40" s="36">
        <v>35</v>
      </c>
      <c r="B40" s="26">
        <v>10066239361</v>
      </c>
      <c r="C40" s="27" t="s">
        <v>21</v>
      </c>
      <c r="D40" s="11" t="s">
        <v>22</v>
      </c>
      <c r="E40" s="36">
        <v>14</v>
      </c>
      <c r="F40" s="3"/>
      <c r="G40" s="36"/>
      <c r="H40" s="1">
        <v>40</v>
      </c>
      <c r="I40" s="39">
        <f>SUM(E40:H40)</f>
        <v>54</v>
      </c>
    </row>
    <row r="41" spans="1:11" ht="12.75" customHeight="1" x14ac:dyDescent="0.3">
      <c r="A41" s="53">
        <v>36</v>
      </c>
      <c r="B41" s="24">
        <v>10067251090</v>
      </c>
      <c r="C41" s="25" t="s">
        <v>7</v>
      </c>
      <c r="D41" s="16" t="s">
        <v>8</v>
      </c>
      <c r="E41" s="36">
        <v>22</v>
      </c>
      <c r="F41" s="3">
        <v>31</v>
      </c>
      <c r="G41" s="36"/>
      <c r="H41" s="1"/>
      <c r="I41" s="39">
        <f>SUM(E41:G41)</f>
        <v>53</v>
      </c>
    </row>
    <row r="42" spans="1:11" ht="12.75" customHeight="1" x14ac:dyDescent="0.3">
      <c r="A42" s="36">
        <v>37</v>
      </c>
      <c r="B42" s="43">
        <v>10066239260</v>
      </c>
      <c r="C42" s="32" t="s">
        <v>77</v>
      </c>
      <c r="D42" s="33" t="s">
        <v>22</v>
      </c>
      <c r="E42" s="36">
        <v>0</v>
      </c>
      <c r="F42" s="3"/>
      <c r="G42" s="36">
        <v>22</v>
      </c>
      <c r="H42" s="1">
        <v>31</v>
      </c>
      <c r="I42" s="39">
        <f>SUM(E42:H42)</f>
        <v>53</v>
      </c>
    </row>
    <row r="43" spans="1:11" ht="12.75" customHeight="1" x14ac:dyDescent="0.3">
      <c r="A43" s="53">
        <v>38</v>
      </c>
      <c r="B43" s="36">
        <v>10059594151</v>
      </c>
      <c r="C43" s="1" t="s">
        <v>82</v>
      </c>
      <c r="D43" s="1" t="s">
        <v>81</v>
      </c>
      <c r="E43" s="36"/>
      <c r="F43" s="3"/>
      <c r="G43" s="36">
        <v>21</v>
      </c>
      <c r="H43" s="1">
        <v>30</v>
      </c>
      <c r="I43" s="39">
        <f>SUM(E43:H43)</f>
        <v>51</v>
      </c>
      <c r="K43" s="6"/>
    </row>
    <row r="44" spans="1:11" ht="12.75" customHeight="1" x14ac:dyDescent="0.3">
      <c r="A44" s="36">
        <v>39</v>
      </c>
      <c r="B44" s="20">
        <v>10064842157</v>
      </c>
      <c r="C44" s="37" t="s">
        <v>98</v>
      </c>
      <c r="D44" s="21" t="s">
        <v>9</v>
      </c>
      <c r="E44" s="36">
        <v>9</v>
      </c>
      <c r="F44" s="3">
        <v>6</v>
      </c>
      <c r="G44" s="36">
        <v>38</v>
      </c>
      <c r="H44" s="1"/>
      <c r="I44" s="39">
        <f>SUM(E44)+G44</f>
        <v>47</v>
      </c>
      <c r="K44" s="6"/>
    </row>
    <row r="45" spans="1:11" ht="12.75" customHeight="1" x14ac:dyDescent="0.3">
      <c r="A45" s="53">
        <v>40</v>
      </c>
      <c r="B45" s="36">
        <v>10058964866</v>
      </c>
      <c r="C45" s="1" t="s">
        <v>91</v>
      </c>
      <c r="D45" s="11" t="s">
        <v>11</v>
      </c>
      <c r="E45" s="36"/>
      <c r="F45" s="3">
        <v>10</v>
      </c>
      <c r="G45" s="36">
        <v>36</v>
      </c>
      <c r="H45" s="1"/>
      <c r="I45" s="39">
        <f>SUM(E45:G45)</f>
        <v>46</v>
      </c>
      <c r="K45" s="6"/>
    </row>
    <row r="46" spans="1:11" ht="12.75" customHeight="1" x14ac:dyDescent="0.3">
      <c r="A46" s="36">
        <v>41</v>
      </c>
      <c r="B46" s="43">
        <v>10065510750</v>
      </c>
      <c r="C46" s="32" t="s">
        <v>78</v>
      </c>
      <c r="D46" s="33" t="s">
        <v>22</v>
      </c>
      <c r="E46" s="36">
        <v>0</v>
      </c>
      <c r="F46" s="3"/>
      <c r="G46" s="36">
        <v>44</v>
      </c>
      <c r="H46" s="1"/>
      <c r="I46" s="39">
        <f>SUM(E46:G46)</f>
        <v>44</v>
      </c>
      <c r="K46" s="6"/>
    </row>
    <row r="47" spans="1:11" ht="12.75" customHeight="1" x14ac:dyDescent="0.3">
      <c r="A47" s="53">
        <v>42</v>
      </c>
      <c r="B47" s="20">
        <v>10054657864</v>
      </c>
      <c r="C47" s="21" t="s">
        <v>97</v>
      </c>
      <c r="D47" s="21" t="s">
        <v>9</v>
      </c>
      <c r="E47" s="36">
        <v>5</v>
      </c>
      <c r="F47" s="36">
        <v>22</v>
      </c>
      <c r="G47" s="36">
        <v>19</v>
      </c>
      <c r="H47" s="1"/>
      <c r="I47" s="39">
        <f>SUM(F47:G47)</f>
        <v>41</v>
      </c>
      <c r="K47" s="6"/>
    </row>
    <row r="48" spans="1:11" ht="12.75" customHeight="1" x14ac:dyDescent="0.3">
      <c r="A48" s="36">
        <v>43</v>
      </c>
      <c r="B48" s="20">
        <v>10056472976</v>
      </c>
      <c r="C48" s="28" t="s">
        <v>30</v>
      </c>
      <c r="D48" s="21" t="s">
        <v>24</v>
      </c>
      <c r="E48" s="36">
        <v>8</v>
      </c>
      <c r="F48" s="36">
        <v>11</v>
      </c>
      <c r="G48" s="36"/>
      <c r="H48" s="1">
        <v>30</v>
      </c>
      <c r="I48" s="39">
        <f>SUM(F48:H48)</f>
        <v>41</v>
      </c>
      <c r="K48" s="6"/>
    </row>
    <row r="49" spans="1:11" ht="12.75" customHeight="1" x14ac:dyDescent="0.3">
      <c r="A49" s="53">
        <v>44</v>
      </c>
      <c r="B49" s="9">
        <v>10054531966</v>
      </c>
      <c r="C49" s="10" t="s">
        <v>75</v>
      </c>
      <c r="D49" s="11" t="s">
        <v>15</v>
      </c>
      <c r="E49" s="36">
        <v>0</v>
      </c>
      <c r="F49" s="36">
        <v>17</v>
      </c>
      <c r="G49" s="36">
        <v>23</v>
      </c>
      <c r="H49" s="1"/>
      <c r="I49" s="39">
        <f>SUM(E49:G49)</f>
        <v>40</v>
      </c>
      <c r="K49" s="6"/>
    </row>
    <row r="50" spans="1:11" ht="12.75" customHeight="1" x14ac:dyDescent="0.3">
      <c r="A50" s="36">
        <v>45</v>
      </c>
      <c r="B50" s="22">
        <v>10062374519</v>
      </c>
      <c r="C50" s="23" t="s">
        <v>12</v>
      </c>
      <c r="D50" s="23" t="s">
        <v>13</v>
      </c>
      <c r="E50" s="36">
        <v>19</v>
      </c>
      <c r="F50" s="36">
        <v>21</v>
      </c>
      <c r="G50" s="36"/>
      <c r="H50" s="1"/>
      <c r="I50" s="39">
        <f>SUM(E50:G50)</f>
        <v>40</v>
      </c>
      <c r="K50" s="6"/>
    </row>
    <row r="51" spans="1:11" ht="12.75" customHeight="1" x14ac:dyDescent="0.3">
      <c r="A51" s="53">
        <v>46</v>
      </c>
      <c r="B51" s="17">
        <v>10059184027</v>
      </c>
      <c r="C51" s="18" t="s">
        <v>10</v>
      </c>
      <c r="D51" s="11" t="s">
        <v>11</v>
      </c>
      <c r="E51" s="36">
        <v>20</v>
      </c>
      <c r="F51" s="36">
        <v>19</v>
      </c>
      <c r="G51" s="36"/>
      <c r="H51" s="1"/>
      <c r="I51" s="39">
        <f>SUM(E51:G51)</f>
        <v>39</v>
      </c>
      <c r="K51" s="6"/>
    </row>
    <row r="52" spans="1:11" ht="12.75" customHeight="1" x14ac:dyDescent="0.3">
      <c r="A52" s="36">
        <v>47</v>
      </c>
      <c r="B52" s="20">
        <v>10055154685</v>
      </c>
      <c r="C52" s="21" t="s">
        <v>96</v>
      </c>
      <c r="D52" s="21" t="s">
        <v>9</v>
      </c>
      <c r="E52" s="36">
        <v>2</v>
      </c>
      <c r="F52" s="36">
        <v>7</v>
      </c>
      <c r="G52" s="36">
        <v>25</v>
      </c>
      <c r="H52" s="1"/>
      <c r="I52" s="39">
        <f>SUM(E52:G52)</f>
        <v>34</v>
      </c>
      <c r="K52" s="6"/>
    </row>
    <row r="53" spans="1:11" ht="12.75" customHeight="1" x14ac:dyDescent="0.3">
      <c r="A53" s="53">
        <v>48</v>
      </c>
      <c r="B53" s="17">
        <v>10059181401</v>
      </c>
      <c r="C53" s="18" t="s">
        <v>76</v>
      </c>
      <c r="D53" s="11" t="s">
        <v>11</v>
      </c>
      <c r="E53" s="36">
        <v>0</v>
      </c>
      <c r="F53" s="36">
        <v>0</v>
      </c>
      <c r="G53" s="36"/>
      <c r="H53" s="1">
        <v>34</v>
      </c>
      <c r="I53" s="39">
        <f>H53</f>
        <v>34</v>
      </c>
      <c r="K53" s="6"/>
    </row>
    <row r="54" spans="1:11" ht="12.75" customHeight="1" x14ac:dyDescent="0.3">
      <c r="A54" s="36">
        <v>49</v>
      </c>
      <c r="B54" s="12">
        <v>10049456240</v>
      </c>
      <c r="C54" s="16" t="s">
        <v>63</v>
      </c>
      <c r="D54" s="16" t="s">
        <v>8</v>
      </c>
      <c r="E54" s="36">
        <v>1</v>
      </c>
      <c r="F54" s="36">
        <v>15</v>
      </c>
      <c r="G54" s="36">
        <v>18</v>
      </c>
      <c r="H54" s="1"/>
      <c r="I54" s="39">
        <f>SUM(F54:G54)</f>
        <v>33</v>
      </c>
    </row>
    <row r="55" spans="1:11" ht="12.75" customHeight="1" x14ac:dyDescent="0.3">
      <c r="A55" s="53">
        <v>50</v>
      </c>
      <c r="B55" s="1">
        <v>10079084787</v>
      </c>
      <c r="C55" s="1" t="s">
        <v>206</v>
      </c>
      <c r="D55" s="1" t="s">
        <v>207</v>
      </c>
      <c r="E55" s="36"/>
      <c r="F55" s="36"/>
      <c r="G55" s="36"/>
      <c r="H55" s="1">
        <v>32</v>
      </c>
      <c r="I55" s="39">
        <f>H55</f>
        <v>32</v>
      </c>
    </row>
    <row r="56" spans="1:11" ht="12.75" customHeight="1" x14ac:dyDescent="0.3">
      <c r="A56" s="36">
        <v>51</v>
      </c>
      <c r="B56" s="12">
        <v>10058460870</v>
      </c>
      <c r="C56" s="13" t="s">
        <v>56</v>
      </c>
      <c r="D56" s="11" t="s">
        <v>3</v>
      </c>
      <c r="E56" s="36">
        <v>31</v>
      </c>
      <c r="F56" s="36">
        <v>0</v>
      </c>
      <c r="G56" s="36"/>
      <c r="H56" s="1"/>
      <c r="I56" s="39">
        <f>SUM(E56:G56)</f>
        <v>31</v>
      </c>
    </row>
    <row r="57" spans="1:11" ht="12.75" customHeight="1" x14ac:dyDescent="0.3">
      <c r="A57" s="53">
        <v>52</v>
      </c>
      <c r="B57" s="9">
        <v>10055145490</v>
      </c>
      <c r="C57" s="10" t="s">
        <v>60</v>
      </c>
      <c r="D57" s="10" t="s">
        <v>55</v>
      </c>
      <c r="E57" s="36">
        <v>30</v>
      </c>
      <c r="F57" s="36">
        <v>0</v>
      </c>
      <c r="G57" s="36">
        <v>0</v>
      </c>
      <c r="H57" s="1"/>
      <c r="I57" s="39">
        <f>SUM(E57:G57)</f>
        <v>30</v>
      </c>
    </row>
    <row r="58" spans="1:11" ht="12.75" customHeight="1" x14ac:dyDescent="0.3">
      <c r="A58" s="36">
        <v>53</v>
      </c>
      <c r="B58" s="44">
        <v>10065277647</v>
      </c>
      <c r="C58" s="34" t="s">
        <v>79</v>
      </c>
      <c r="D58" s="35" t="s">
        <v>51</v>
      </c>
      <c r="E58" s="36">
        <v>0</v>
      </c>
      <c r="F58" s="36"/>
      <c r="G58" s="36"/>
      <c r="H58" s="1">
        <v>30</v>
      </c>
      <c r="I58" s="39">
        <f>SUM(E58:H58)</f>
        <v>30</v>
      </c>
    </row>
    <row r="59" spans="1:11" ht="12.75" customHeight="1" x14ac:dyDescent="0.3">
      <c r="A59" s="53">
        <v>54</v>
      </c>
      <c r="B59" s="45">
        <v>10093556379</v>
      </c>
      <c r="C59" s="35" t="s">
        <v>80</v>
      </c>
      <c r="D59" s="33" t="s">
        <v>58</v>
      </c>
      <c r="E59" s="36">
        <v>0</v>
      </c>
      <c r="F59" s="36"/>
      <c r="G59" s="36"/>
      <c r="H59" s="1">
        <v>30</v>
      </c>
      <c r="I59" s="39">
        <f>SUM(E59:H59)</f>
        <v>30</v>
      </c>
    </row>
    <row r="60" spans="1:11" ht="12.75" customHeight="1" x14ac:dyDescent="0.3">
      <c r="A60" s="36">
        <v>55</v>
      </c>
      <c r="B60" s="36">
        <v>10060842222</v>
      </c>
      <c r="C60" s="1" t="s">
        <v>93</v>
      </c>
      <c r="D60" s="1" t="s">
        <v>11</v>
      </c>
      <c r="E60" s="36"/>
      <c r="F60" s="36">
        <v>8</v>
      </c>
      <c r="G60" s="42">
        <v>20</v>
      </c>
      <c r="H60" s="1"/>
      <c r="I60" s="39">
        <f t="shared" ref="I60:I73" si="0">SUM(E60:G60)</f>
        <v>28</v>
      </c>
    </row>
    <row r="61" spans="1:11" ht="12.75" customHeight="1" x14ac:dyDescent="0.3">
      <c r="A61" s="53">
        <v>56</v>
      </c>
      <c r="B61" s="12">
        <v>10056225931</v>
      </c>
      <c r="C61" s="10" t="s">
        <v>85</v>
      </c>
      <c r="D61" s="11" t="s">
        <v>27</v>
      </c>
      <c r="E61" s="36">
        <v>11</v>
      </c>
      <c r="F61" s="36"/>
      <c r="G61" s="36">
        <v>14</v>
      </c>
      <c r="H61" s="1"/>
      <c r="I61" s="39">
        <f t="shared" si="0"/>
        <v>25</v>
      </c>
    </row>
    <row r="62" spans="1:11" ht="12.75" customHeight="1" x14ac:dyDescent="0.3">
      <c r="A62" s="36">
        <v>57</v>
      </c>
      <c r="B62" s="29">
        <v>10059184431</v>
      </c>
      <c r="C62" s="30" t="s">
        <v>62</v>
      </c>
      <c r="D62" s="11" t="s">
        <v>11</v>
      </c>
      <c r="E62" s="36">
        <v>3</v>
      </c>
      <c r="F62" s="36">
        <v>18</v>
      </c>
      <c r="G62" s="36"/>
      <c r="H62" s="1"/>
      <c r="I62" s="39">
        <f t="shared" si="0"/>
        <v>21</v>
      </c>
    </row>
    <row r="63" spans="1:11" ht="12.75" customHeight="1" x14ac:dyDescent="0.3">
      <c r="A63" s="53">
        <v>58</v>
      </c>
      <c r="B63" s="36">
        <v>10061073608</v>
      </c>
      <c r="C63" s="1" t="s">
        <v>94</v>
      </c>
      <c r="D63" s="1" t="s">
        <v>83</v>
      </c>
      <c r="E63" s="36"/>
      <c r="F63" s="36"/>
      <c r="G63" s="42">
        <v>17</v>
      </c>
      <c r="H63" s="1"/>
      <c r="I63" s="39">
        <f t="shared" si="0"/>
        <v>17</v>
      </c>
    </row>
    <row r="64" spans="1:11" ht="12.75" customHeight="1" x14ac:dyDescent="0.3">
      <c r="A64" s="36">
        <v>59</v>
      </c>
      <c r="B64" s="36">
        <v>10063973096</v>
      </c>
      <c r="C64" s="1" t="s">
        <v>95</v>
      </c>
      <c r="D64" s="1" t="s">
        <v>84</v>
      </c>
      <c r="E64" s="36"/>
      <c r="F64" s="36">
        <v>16</v>
      </c>
      <c r="G64" s="36"/>
      <c r="H64" s="1"/>
      <c r="I64" s="39">
        <f t="shared" si="0"/>
        <v>16</v>
      </c>
    </row>
    <row r="65" spans="1:9" ht="12.75" customHeight="1" x14ac:dyDescent="0.3">
      <c r="A65" s="53">
        <v>60</v>
      </c>
      <c r="B65" s="24">
        <v>10060888294</v>
      </c>
      <c r="C65" s="16" t="s">
        <v>25</v>
      </c>
      <c r="D65" s="16" t="s">
        <v>6</v>
      </c>
      <c r="E65" s="36">
        <v>12</v>
      </c>
      <c r="F65" s="36"/>
      <c r="G65" s="36"/>
      <c r="H65" s="1"/>
      <c r="I65" s="39">
        <f t="shared" si="0"/>
        <v>12</v>
      </c>
    </row>
    <row r="66" spans="1:9" ht="12.75" customHeight="1" x14ac:dyDescent="0.3">
      <c r="A66" s="36">
        <v>61</v>
      </c>
      <c r="B66" s="20">
        <v>10060328122</v>
      </c>
      <c r="C66" s="21" t="s">
        <v>28</v>
      </c>
      <c r="D66" s="21" t="s">
        <v>29</v>
      </c>
      <c r="E66" s="36">
        <v>10</v>
      </c>
      <c r="F66" s="36"/>
      <c r="G66" s="36"/>
      <c r="H66" s="1"/>
      <c r="I66" s="39">
        <f t="shared" si="0"/>
        <v>10</v>
      </c>
    </row>
    <row r="67" spans="1:9" ht="12.75" customHeight="1" x14ac:dyDescent="0.3">
      <c r="A67" s="53">
        <v>62</v>
      </c>
      <c r="B67" s="20">
        <v>10066092851</v>
      </c>
      <c r="C67" s="21" t="s">
        <v>66</v>
      </c>
      <c r="D67" s="21" t="s">
        <v>24</v>
      </c>
      <c r="E67" s="36">
        <v>0</v>
      </c>
      <c r="F67" s="36">
        <v>9</v>
      </c>
      <c r="G67" s="36"/>
      <c r="H67" s="1"/>
      <c r="I67" s="39">
        <f t="shared" si="0"/>
        <v>9</v>
      </c>
    </row>
    <row r="68" spans="1:9" ht="12.75" customHeight="1" x14ac:dyDescent="0.3">
      <c r="A68" s="36">
        <v>63</v>
      </c>
      <c r="B68" s="9">
        <v>10058435511</v>
      </c>
      <c r="C68" s="10" t="s">
        <v>73</v>
      </c>
      <c r="D68" s="10" t="s">
        <v>185</v>
      </c>
      <c r="E68" s="36">
        <v>0</v>
      </c>
      <c r="F68" s="36"/>
      <c r="G68" s="36"/>
      <c r="H68" s="1"/>
      <c r="I68" s="39">
        <f t="shared" si="0"/>
        <v>0</v>
      </c>
    </row>
    <row r="69" spans="1:9" ht="12.75" customHeight="1" x14ac:dyDescent="0.3">
      <c r="A69" s="53">
        <v>64</v>
      </c>
      <c r="B69" s="9">
        <v>10053580457</v>
      </c>
      <c r="C69" s="10" t="s">
        <v>65</v>
      </c>
      <c r="D69" s="11" t="s">
        <v>58</v>
      </c>
      <c r="E69" s="36">
        <v>0</v>
      </c>
      <c r="F69" s="36">
        <v>0</v>
      </c>
      <c r="G69" s="36"/>
      <c r="H69" s="1"/>
      <c r="I69" s="39">
        <f t="shared" si="0"/>
        <v>0</v>
      </c>
    </row>
    <row r="70" spans="1:9" ht="12.75" customHeight="1" x14ac:dyDescent="0.3">
      <c r="A70" s="36">
        <v>65</v>
      </c>
      <c r="B70" s="14">
        <v>10059371963</v>
      </c>
      <c r="C70" s="31" t="s">
        <v>67</v>
      </c>
      <c r="D70" s="16" t="s">
        <v>20</v>
      </c>
      <c r="E70" s="36">
        <v>0</v>
      </c>
      <c r="F70" s="36"/>
      <c r="G70" s="36"/>
      <c r="H70" s="1"/>
      <c r="I70" s="39">
        <f t="shared" si="0"/>
        <v>0</v>
      </c>
    </row>
    <row r="71" spans="1:9" ht="12.75" customHeight="1" x14ac:dyDescent="0.3">
      <c r="A71" s="53">
        <v>66</v>
      </c>
      <c r="B71" s="9">
        <v>10080282032</v>
      </c>
      <c r="C71" s="10" t="s">
        <v>68</v>
      </c>
      <c r="D71" s="11" t="s">
        <v>27</v>
      </c>
      <c r="E71" s="36">
        <v>0</v>
      </c>
      <c r="F71" s="36"/>
      <c r="G71" s="36"/>
      <c r="H71" s="1"/>
      <c r="I71" s="39">
        <f t="shared" si="0"/>
        <v>0</v>
      </c>
    </row>
    <row r="72" spans="1:9" ht="12.75" customHeight="1" x14ac:dyDescent="0.3">
      <c r="A72" s="36">
        <v>67</v>
      </c>
      <c r="B72" s="14">
        <v>10084751712</v>
      </c>
      <c r="C72" s="15" t="s">
        <v>69</v>
      </c>
      <c r="D72" s="16" t="s">
        <v>20</v>
      </c>
      <c r="E72" s="36">
        <v>0</v>
      </c>
      <c r="F72" s="36"/>
      <c r="G72" s="36"/>
      <c r="H72" s="1"/>
      <c r="I72" s="39">
        <f t="shared" si="0"/>
        <v>0</v>
      </c>
    </row>
    <row r="73" spans="1:9" x14ac:dyDescent="0.3">
      <c r="A73" s="53">
        <v>68</v>
      </c>
      <c r="B73" s="36">
        <v>10066180555</v>
      </c>
      <c r="C73" s="1" t="s">
        <v>86</v>
      </c>
      <c r="D73" s="1" t="s">
        <v>84</v>
      </c>
      <c r="E73" s="36"/>
      <c r="F73" s="36">
        <v>0</v>
      </c>
      <c r="G73" s="36"/>
      <c r="H73" s="1"/>
      <c r="I73" s="39">
        <f t="shared" si="0"/>
        <v>0</v>
      </c>
    </row>
  </sheetData>
  <sortState ref="A3:I70">
    <sortCondition descending="1" ref="I70"/>
  </sortState>
  <mergeCells count="2">
    <mergeCell ref="E1:H1"/>
    <mergeCell ref="A28:B2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55"/>
  <sheetViews>
    <sheetView workbookViewId="0">
      <selection activeCell="C34" sqref="C34"/>
    </sheetView>
  </sheetViews>
  <sheetFormatPr defaultRowHeight="14.4" x14ac:dyDescent="0.3"/>
  <cols>
    <col min="1" max="1" width="6.5546875" style="38" customWidth="1"/>
    <col min="2" max="2" width="14" customWidth="1"/>
    <col min="3" max="3" width="24.33203125" customWidth="1"/>
    <col min="4" max="4" width="43.5546875" customWidth="1"/>
    <col min="5" max="5" width="12" style="38" customWidth="1"/>
    <col min="6" max="7" width="9.109375" style="38"/>
    <col min="9" max="9" width="9.109375" style="39"/>
  </cols>
  <sheetData>
    <row r="1" spans="1:9" x14ac:dyDescent="0.3">
      <c r="E1" s="166" t="s">
        <v>100</v>
      </c>
      <c r="F1" s="167"/>
      <c r="G1" s="167"/>
      <c r="H1" s="168"/>
    </row>
    <row r="2" spans="1:9" x14ac:dyDescent="0.3">
      <c r="A2" s="36" t="s">
        <v>88</v>
      </c>
      <c r="B2" s="1" t="s">
        <v>0</v>
      </c>
      <c r="C2" s="1" t="s">
        <v>31</v>
      </c>
      <c r="D2" s="1" t="s">
        <v>32</v>
      </c>
      <c r="E2" s="36" t="s">
        <v>70</v>
      </c>
      <c r="F2" s="36" t="s">
        <v>71</v>
      </c>
      <c r="G2" s="36" t="s">
        <v>72</v>
      </c>
      <c r="H2" s="1" t="s">
        <v>87</v>
      </c>
      <c r="I2" s="40" t="s">
        <v>89</v>
      </c>
    </row>
    <row r="3" spans="1:9" ht="12.75" customHeight="1" x14ac:dyDescent="0.3">
      <c r="A3" s="2">
        <v>1</v>
      </c>
      <c r="B3" s="47">
        <v>10055146504</v>
      </c>
      <c r="C3" s="13" t="s">
        <v>113</v>
      </c>
      <c r="D3" s="46" t="s">
        <v>58</v>
      </c>
      <c r="E3" s="41">
        <v>0</v>
      </c>
      <c r="F3" s="36">
        <v>58</v>
      </c>
      <c r="G3" s="36">
        <v>100</v>
      </c>
      <c r="H3" s="1">
        <v>80</v>
      </c>
      <c r="I3" s="39">
        <f>SUM(G3:H3)</f>
        <v>180</v>
      </c>
    </row>
    <row r="4" spans="1:9" ht="12.75" customHeight="1" x14ac:dyDescent="0.3">
      <c r="A4" s="2">
        <v>2</v>
      </c>
      <c r="B4" s="49">
        <v>10052495370</v>
      </c>
      <c r="C4" s="50" t="s">
        <v>103</v>
      </c>
      <c r="D4" s="50" t="s">
        <v>13</v>
      </c>
      <c r="E4" s="36">
        <v>60</v>
      </c>
      <c r="F4" s="63">
        <v>100</v>
      </c>
      <c r="G4" s="36">
        <v>70</v>
      </c>
      <c r="H4" s="1"/>
      <c r="I4" s="39">
        <f>SUM(F4:G4)</f>
        <v>170</v>
      </c>
    </row>
    <row r="5" spans="1:9" ht="12.75" customHeight="1" x14ac:dyDescent="0.3">
      <c r="A5" s="2">
        <v>3</v>
      </c>
      <c r="B5" s="24">
        <v>10056383454</v>
      </c>
      <c r="C5" s="13" t="s">
        <v>101</v>
      </c>
      <c r="D5" s="46" t="s">
        <v>3</v>
      </c>
      <c r="E5" s="36">
        <v>100</v>
      </c>
      <c r="F5" s="63">
        <v>70</v>
      </c>
      <c r="G5" s="36"/>
      <c r="H5" s="1">
        <v>60</v>
      </c>
      <c r="I5" s="39">
        <f>SUM(E5:G5)</f>
        <v>170</v>
      </c>
    </row>
    <row r="6" spans="1:9" ht="12.75" customHeight="1" x14ac:dyDescent="0.3">
      <c r="A6" s="2">
        <v>4</v>
      </c>
      <c r="B6" s="47">
        <v>10055145490</v>
      </c>
      <c r="C6" s="13" t="s">
        <v>60</v>
      </c>
      <c r="D6" s="48" t="s">
        <v>55</v>
      </c>
      <c r="E6" s="36">
        <v>80</v>
      </c>
      <c r="F6" s="63">
        <v>80</v>
      </c>
      <c r="G6" s="36">
        <v>80</v>
      </c>
      <c r="H6" s="1">
        <v>58</v>
      </c>
      <c r="I6" s="39">
        <f>SUM(F6:G6)</f>
        <v>160</v>
      </c>
    </row>
    <row r="7" spans="1:9" ht="12.75" customHeight="1" x14ac:dyDescent="0.3">
      <c r="A7" s="2">
        <v>5</v>
      </c>
      <c r="B7" s="17">
        <v>10063086760</v>
      </c>
      <c r="C7" s="30" t="s">
        <v>106</v>
      </c>
      <c r="D7" s="51" t="s">
        <v>11</v>
      </c>
      <c r="E7" s="36">
        <v>46</v>
      </c>
      <c r="F7" s="3">
        <v>52</v>
      </c>
      <c r="G7" s="36">
        <v>60</v>
      </c>
      <c r="H7" s="1">
        <v>100</v>
      </c>
      <c r="I7" s="39">
        <f>SUM(G7:H7)</f>
        <v>160</v>
      </c>
    </row>
    <row r="8" spans="1:9" ht="12.75" customHeight="1" x14ac:dyDescent="0.3">
      <c r="A8" s="2">
        <v>6</v>
      </c>
      <c r="B8" s="24">
        <v>10056383555</v>
      </c>
      <c r="C8" s="13" t="s">
        <v>102</v>
      </c>
      <c r="D8" s="46" t="s">
        <v>3</v>
      </c>
      <c r="E8" s="36">
        <v>70</v>
      </c>
      <c r="F8" s="3">
        <v>65</v>
      </c>
      <c r="G8" s="36"/>
      <c r="H8" s="1">
        <v>56</v>
      </c>
      <c r="I8" s="39">
        <f>SUM(E8:G8)</f>
        <v>135</v>
      </c>
    </row>
    <row r="9" spans="1:9" ht="12.75" customHeight="1" x14ac:dyDescent="0.3">
      <c r="A9" s="2">
        <v>7</v>
      </c>
      <c r="B9" s="24">
        <v>10058975778</v>
      </c>
      <c r="C9" s="13" t="s">
        <v>105</v>
      </c>
      <c r="D9" s="51" t="s">
        <v>3</v>
      </c>
      <c r="E9" s="36">
        <v>52</v>
      </c>
      <c r="F9" s="3">
        <v>60</v>
      </c>
      <c r="G9" s="36"/>
      <c r="H9" s="1">
        <v>70</v>
      </c>
      <c r="I9" s="39">
        <f>SUM(F9:H9)</f>
        <v>130</v>
      </c>
    </row>
    <row r="10" spans="1:9" ht="12.75" customHeight="1" x14ac:dyDescent="0.3">
      <c r="A10" s="2">
        <v>8</v>
      </c>
      <c r="B10" s="24">
        <v>10056381838</v>
      </c>
      <c r="C10" s="13" t="s">
        <v>104</v>
      </c>
      <c r="D10" s="51" t="s">
        <v>3</v>
      </c>
      <c r="E10" s="36">
        <v>58</v>
      </c>
      <c r="F10" s="3">
        <v>48</v>
      </c>
      <c r="G10" s="36"/>
      <c r="H10" s="1">
        <v>65</v>
      </c>
      <c r="I10" s="39">
        <f>H10+E10</f>
        <v>123</v>
      </c>
    </row>
    <row r="11" spans="1:9" ht="12.75" customHeight="1" x14ac:dyDescent="0.3">
      <c r="A11" s="2">
        <v>9</v>
      </c>
      <c r="B11" s="52">
        <v>10053903587</v>
      </c>
      <c r="C11" s="13" t="s">
        <v>49</v>
      </c>
      <c r="D11" s="51" t="s">
        <v>15</v>
      </c>
      <c r="E11" s="36">
        <v>54</v>
      </c>
      <c r="F11" s="3">
        <v>50</v>
      </c>
      <c r="G11" s="36">
        <v>65</v>
      </c>
      <c r="H11" s="1"/>
      <c r="I11" s="39">
        <f>SUM(E11+G11)</f>
        <v>119</v>
      </c>
    </row>
    <row r="12" spans="1:9" ht="12.75" customHeight="1" x14ac:dyDescent="0.3">
      <c r="A12" s="2">
        <v>10</v>
      </c>
      <c r="B12" s="24">
        <v>10053903789</v>
      </c>
      <c r="C12" s="25" t="s">
        <v>33</v>
      </c>
      <c r="D12" s="25" t="s">
        <v>8</v>
      </c>
      <c r="E12" s="36">
        <v>56</v>
      </c>
      <c r="F12" s="3">
        <v>38</v>
      </c>
      <c r="G12" s="36">
        <v>58</v>
      </c>
      <c r="H12" s="1"/>
      <c r="I12" s="39">
        <f>SUM(E12)+G12</f>
        <v>114</v>
      </c>
    </row>
    <row r="13" spans="1:9" ht="12.75" customHeight="1" x14ac:dyDescent="0.3">
      <c r="A13" s="2">
        <v>11</v>
      </c>
      <c r="B13" s="9">
        <v>10058521191</v>
      </c>
      <c r="C13" s="10" t="s">
        <v>36</v>
      </c>
      <c r="D13" s="11" t="s">
        <v>15</v>
      </c>
      <c r="E13" s="36"/>
      <c r="F13" s="3">
        <v>54</v>
      </c>
      <c r="G13" s="36">
        <v>56</v>
      </c>
      <c r="H13" s="1"/>
      <c r="I13" s="39">
        <f>SUM(E13:G13)</f>
        <v>110</v>
      </c>
    </row>
    <row r="14" spans="1:9" ht="12.75" customHeight="1" x14ac:dyDescent="0.3">
      <c r="A14" s="2">
        <v>12</v>
      </c>
      <c r="B14" s="24">
        <v>10053904500</v>
      </c>
      <c r="C14" s="13" t="s">
        <v>38</v>
      </c>
      <c r="D14" s="51" t="s">
        <v>27</v>
      </c>
      <c r="E14" s="36">
        <v>50</v>
      </c>
      <c r="F14" s="3"/>
      <c r="G14" s="36">
        <v>50</v>
      </c>
      <c r="H14" s="1"/>
      <c r="I14" s="39">
        <f>SUM(E14:G14)</f>
        <v>100</v>
      </c>
    </row>
    <row r="15" spans="1:9" ht="12.75" customHeight="1" x14ac:dyDescent="0.3">
      <c r="A15" s="2">
        <v>13</v>
      </c>
      <c r="B15" s="52">
        <v>10056266549</v>
      </c>
      <c r="C15" s="13" t="s">
        <v>107</v>
      </c>
      <c r="D15" s="51" t="s">
        <v>15</v>
      </c>
      <c r="E15" s="36">
        <v>42</v>
      </c>
      <c r="F15" s="3">
        <v>56</v>
      </c>
      <c r="G15" s="36"/>
      <c r="H15" s="1"/>
      <c r="I15" s="39">
        <f>SUM(E15:G15)</f>
        <v>98</v>
      </c>
    </row>
    <row r="16" spans="1:9" ht="12.75" customHeight="1" x14ac:dyDescent="0.3">
      <c r="A16" s="2">
        <v>14</v>
      </c>
      <c r="B16" s="26">
        <v>10065510750</v>
      </c>
      <c r="C16" s="27" t="s">
        <v>78</v>
      </c>
      <c r="D16" s="51" t="s">
        <v>22</v>
      </c>
      <c r="E16" s="36">
        <v>40</v>
      </c>
      <c r="F16" s="3"/>
      <c r="G16" s="36">
        <v>52</v>
      </c>
      <c r="H16" s="1">
        <v>42</v>
      </c>
      <c r="I16" s="39">
        <f>SUM(G16:H16)</f>
        <v>94</v>
      </c>
    </row>
    <row r="17" spans="1:9" ht="12.75" customHeight="1" x14ac:dyDescent="0.3">
      <c r="A17" s="2">
        <v>15</v>
      </c>
      <c r="B17" s="52">
        <v>10093556379</v>
      </c>
      <c r="C17" s="13" t="s">
        <v>80</v>
      </c>
      <c r="D17" s="51" t="s">
        <v>58</v>
      </c>
      <c r="E17" s="36">
        <v>0</v>
      </c>
      <c r="F17" s="63">
        <v>40</v>
      </c>
      <c r="G17" s="36"/>
      <c r="H17" s="1">
        <v>44</v>
      </c>
      <c r="I17" s="39">
        <f>SUM(E17:H17)</f>
        <v>84</v>
      </c>
    </row>
    <row r="18" spans="1:9" ht="12.75" customHeight="1" x14ac:dyDescent="0.3">
      <c r="A18" s="73">
        <v>16</v>
      </c>
      <c r="B18" s="92">
        <v>10066239361</v>
      </c>
      <c r="C18" s="93" t="s">
        <v>21</v>
      </c>
      <c r="D18" s="94" t="s">
        <v>22</v>
      </c>
      <c r="E18" s="41">
        <v>38</v>
      </c>
      <c r="F18" s="80"/>
      <c r="G18" s="41"/>
      <c r="H18" s="81">
        <v>46</v>
      </c>
      <c r="I18" s="39">
        <f>SUM(E18:H18)</f>
        <v>84</v>
      </c>
    </row>
    <row r="19" spans="1:9" ht="12.75" customHeight="1" x14ac:dyDescent="0.3">
      <c r="A19" s="102"/>
      <c r="B19" s="103"/>
      <c r="C19" s="104"/>
      <c r="D19" s="105"/>
      <c r="E19" s="102"/>
      <c r="F19" s="102"/>
      <c r="G19" s="102"/>
      <c r="H19" s="74"/>
    </row>
    <row r="20" spans="1:9" ht="12.75" customHeight="1" x14ac:dyDescent="0.3">
      <c r="A20" s="97"/>
      <c r="B20" s="98" t="s">
        <v>208</v>
      </c>
      <c r="C20" s="99"/>
      <c r="D20" s="100"/>
      <c r="E20" s="97"/>
      <c r="F20" s="97"/>
      <c r="G20" s="97"/>
      <c r="H20" s="101"/>
    </row>
    <row r="21" spans="1:9" ht="12.75" customHeight="1" x14ac:dyDescent="0.3">
      <c r="A21" s="70">
        <v>1</v>
      </c>
      <c r="B21" s="95">
        <v>10058964866</v>
      </c>
      <c r="C21" s="96" t="s">
        <v>91</v>
      </c>
      <c r="D21" s="84" t="s">
        <v>11</v>
      </c>
      <c r="E21" s="71"/>
      <c r="F21" s="85"/>
      <c r="G21" s="71">
        <v>54</v>
      </c>
      <c r="H21" s="86"/>
      <c r="I21" s="39">
        <f>SUM(E21:G21)</f>
        <v>54</v>
      </c>
    </row>
    <row r="22" spans="1:9" ht="12.75" customHeight="1" x14ac:dyDescent="0.3">
      <c r="A22" s="2">
        <v>2</v>
      </c>
      <c r="B22" s="14">
        <v>10059584050</v>
      </c>
      <c r="C22" s="15" t="s">
        <v>90</v>
      </c>
      <c r="D22" s="16" t="s">
        <v>81</v>
      </c>
      <c r="E22" s="36"/>
      <c r="F22" s="63"/>
      <c r="G22" s="36"/>
      <c r="H22" s="1">
        <v>54</v>
      </c>
      <c r="I22" s="39">
        <f>H22</f>
        <v>54</v>
      </c>
    </row>
    <row r="23" spans="1:9" ht="12.75" customHeight="1" x14ac:dyDescent="0.3">
      <c r="A23" s="2">
        <v>3</v>
      </c>
      <c r="B23" s="19">
        <v>10077789738</v>
      </c>
      <c r="C23" s="28" t="s">
        <v>61</v>
      </c>
      <c r="D23" s="13" t="s">
        <v>51</v>
      </c>
      <c r="E23" s="36">
        <v>0</v>
      </c>
      <c r="F23" s="3"/>
      <c r="G23" s="36"/>
      <c r="H23" s="1">
        <v>52</v>
      </c>
      <c r="I23" s="39">
        <f>H23</f>
        <v>52</v>
      </c>
    </row>
    <row r="24" spans="1:9" ht="12.75" customHeight="1" x14ac:dyDescent="0.3">
      <c r="A24" s="2">
        <v>4</v>
      </c>
      <c r="B24" s="19">
        <v>10065277647</v>
      </c>
      <c r="C24" s="28" t="s">
        <v>79</v>
      </c>
      <c r="D24" s="13" t="s">
        <v>51</v>
      </c>
      <c r="E24" s="36">
        <v>0</v>
      </c>
      <c r="F24" s="3"/>
      <c r="G24" s="36"/>
      <c r="H24" s="1">
        <v>50</v>
      </c>
      <c r="I24" s="39">
        <f>SUM(E24:H24)</f>
        <v>50</v>
      </c>
    </row>
    <row r="25" spans="1:9" ht="12.75" customHeight="1" x14ac:dyDescent="0.3">
      <c r="A25" s="2">
        <v>5</v>
      </c>
      <c r="B25" s="19">
        <v>10053417678</v>
      </c>
      <c r="C25" s="28" t="s">
        <v>50</v>
      </c>
      <c r="D25" s="13" t="s">
        <v>51</v>
      </c>
      <c r="E25" s="36">
        <v>0</v>
      </c>
      <c r="F25" s="3"/>
      <c r="G25" s="36"/>
      <c r="H25" s="1">
        <v>48</v>
      </c>
      <c r="I25" s="39">
        <f>H25</f>
        <v>48</v>
      </c>
    </row>
    <row r="26" spans="1:9" ht="12.75" customHeight="1" x14ac:dyDescent="0.3">
      <c r="A26" s="2">
        <v>6</v>
      </c>
      <c r="B26" s="19">
        <v>10058019926</v>
      </c>
      <c r="C26" s="13" t="s">
        <v>108</v>
      </c>
      <c r="D26" s="13" t="s">
        <v>74</v>
      </c>
      <c r="E26" s="36">
        <v>0</v>
      </c>
      <c r="F26" s="3"/>
      <c r="G26" s="36">
        <v>48</v>
      </c>
      <c r="H26" s="1"/>
      <c r="I26" s="39">
        <f>SUM(E26:G26)</f>
        <v>48</v>
      </c>
    </row>
    <row r="27" spans="1:9" ht="12.75" customHeight="1" x14ac:dyDescent="0.3">
      <c r="A27" s="73">
        <v>7</v>
      </c>
      <c r="B27" s="106">
        <v>10063966733</v>
      </c>
      <c r="C27" s="107" t="s">
        <v>48</v>
      </c>
      <c r="D27" s="94" t="s">
        <v>11</v>
      </c>
      <c r="E27" s="41">
        <v>48</v>
      </c>
      <c r="F27" s="80"/>
      <c r="G27" s="41"/>
      <c r="H27" s="81"/>
      <c r="I27" s="39">
        <f>SUM(E27:H27)</f>
        <v>48</v>
      </c>
    </row>
    <row r="28" spans="1:9" ht="12.75" customHeight="1" x14ac:dyDescent="0.3">
      <c r="A28" s="110"/>
      <c r="B28" s="111"/>
      <c r="C28" s="112"/>
      <c r="D28" s="113"/>
      <c r="E28" s="110"/>
      <c r="F28" s="110"/>
      <c r="G28" s="110"/>
      <c r="H28" s="114"/>
    </row>
    <row r="29" spans="1:9" ht="12.75" customHeight="1" x14ac:dyDescent="0.3">
      <c r="A29" s="70">
        <v>24</v>
      </c>
      <c r="B29" s="95">
        <v>10066239280</v>
      </c>
      <c r="C29" s="96" t="s">
        <v>77</v>
      </c>
      <c r="D29" s="84" t="s">
        <v>178</v>
      </c>
      <c r="E29" s="71"/>
      <c r="F29" s="85"/>
      <c r="G29" s="71">
        <v>46</v>
      </c>
      <c r="H29" s="86"/>
      <c r="I29" s="39">
        <f t="shared" ref="I29:I36" si="0">SUM(E29:G29)</f>
        <v>46</v>
      </c>
    </row>
    <row r="30" spans="1:9" ht="12.75" customHeight="1" x14ac:dyDescent="0.3">
      <c r="A30" s="2">
        <v>25</v>
      </c>
      <c r="B30" s="19">
        <v>10064842157</v>
      </c>
      <c r="C30" s="37" t="s">
        <v>98</v>
      </c>
      <c r="D30" s="28" t="s">
        <v>9</v>
      </c>
      <c r="E30" s="36">
        <v>0</v>
      </c>
      <c r="F30" s="3">
        <v>46</v>
      </c>
      <c r="G30" s="36">
        <v>0</v>
      </c>
      <c r="H30" s="1"/>
      <c r="I30" s="39">
        <f t="shared" si="0"/>
        <v>46</v>
      </c>
    </row>
    <row r="31" spans="1:9" ht="12.75" customHeight="1" x14ac:dyDescent="0.3">
      <c r="A31" s="2">
        <v>26</v>
      </c>
      <c r="B31" s="52">
        <v>10054531966</v>
      </c>
      <c r="C31" s="13" t="s">
        <v>75</v>
      </c>
      <c r="D31" s="51" t="s">
        <v>15</v>
      </c>
      <c r="E31" s="36">
        <v>0</v>
      </c>
      <c r="F31" s="3"/>
      <c r="G31" s="36">
        <v>44</v>
      </c>
      <c r="H31" s="1"/>
      <c r="I31" s="39">
        <f t="shared" si="0"/>
        <v>44</v>
      </c>
    </row>
    <row r="32" spans="1:9" ht="12.75" customHeight="1" x14ac:dyDescent="0.3">
      <c r="A32" s="2">
        <v>27</v>
      </c>
      <c r="B32" s="52">
        <v>10053903183</v>
      </c>
      <c r="C32" s="13" t="s">
        <v>18</v>
      </c>
      <c r="D32" s="51" t="s">
        <v>15</v>
      </c>
      <c r="E32" s="36">
        <v>44</v>
      </c>
      <c r="F32" s="3"/>
      <c r="G32" s="36">
        <v>0</v>
      </c>
      <c r="H32" s="1"/>
      <c r="I32" s="39">
        <f t="shared" si="0"/>
        <v>44</v>
      </c>
    </row>
    <row r="33" spans="1:9" ht="12.75" customHeight="1" x14ac:dyDescent="0.3">
      <c r="A33" s="2">
        <v>28</v>
      </c>
      <c r="B33" s="24">
        <v>10058431164</v>
      </c>
      <c r="C33" s="13" t="s">
        <v>109</v>
      </c>
      <c r="D33" s="13" t="s">
        <v>74</v>
      </c>
      <c r="E33" s="36">
        <v>0</v>
      </c>
      <c r="F33" s="3">
        <v>44</v>
      </c>
      <c r="G33" s="36"/>
      <c r="H33" s="1"/>
      <c r="I33" s="39">
        <f t="shared" si="0"/>
        <v>44</v>
      </c>
    </row>
    <row r="34" spans="1:9" ht="12.75" customHeight="1" x14ac:dyDescent="0.3">
      <c r="A34" s="2">
        <v>29</v>
      </c>
      <c r="B34" s="52">
        <v>10056467118</v>
      </c>
      <c r="C34" s="13" t="s">
        <v>14</v>
      </c>
      <c r="D34" s="51" t="s">
        <v>15</v>
      </c>
      <c r="E34" s="36">
        <v>0</v>
      </c>
      <c r="F34" s="3"/>
      <c r="G34" s="36">
        <v>42</v>
      </c>
      <c r="H34" s="1"/>
      <c r="I34" s="39">
        <f t="shared" si="0"/>
        <v>42</v>
      </c>
    </row>
    <row r="35" spans="1:9" ht="12.75" customHeight="1" x14ac:dyDescent="0.3">
      <c r="A35" s="2">
        <v>30</v>
      </c>
      <c r="B35" s="52">
        <v>10058435511</v>
      </c>
      <c r="C35" s="13" t="s">
        <v>73</v>
      </c>
      <c r="D35" s="13" t="s">
        <v>74</v>
      </c>
      <c r="E35" s="36">
        <v>0</v>
      </c>
      <c r="F35" s="63">
        <v>42</v>
      </c>
      <c r="G35" s="36"/>
      <c r="H35" s="1"/>
      <c r="I35" s="39">
        <f t="shared" si="0"/>
        <v>42</v>
      </c>
    </row>
    <row r="36" spans="1:9" ht="12.75" customHeight="1" x14ac:dyDescent="0.3">
      <c r="A36" s="2">
        <v>31</v>
      </c>
      <c r="B36" s="19">
        <v>10055154685</v>
      </c>
      <c r="C36" s="37" t="s">
        <v>114</v>
      </c>
      <c r="D36" s="28" t="s">
        <v>9</v>
      </c>
      <c r="E36" s="36">
        <v>0</v>
      </c>
      <c r="F36" s="63">
        <v>0</v>
      </c>
      <c r="G36" s="36">
        <v>40</v>
      </c>
      <c r="H36" s="1"/>
      <c r="I36" s="39">
        <f t="shared" si="0"/>
        <v>40</v>
      </c>
    </row>
    <row r="37" spans="1:9" ht="12.75" customHeight="1" x14ac:dyDescent="0.3">
      <c r="A37" s="2">
        <v>32</v>
      </c>
      <c r="B37" s="20">
        <v>10056472976</v>
      </c>
      <c r="C37" s="28" t="s">
        <v>30</v>
      </c>
      <c r="D37" s="21" t="s">
        <v>24</v>
      </c>
      <c r="E37" s="36"/>
      <c r="F37" s="63"/>
      <c r="G37" s="36"/>
      <c r="H37" s="1">
        <v>40</v>
      </c>
      <c r="I37" s="39">
        <f>H37</f>
        <v>40</v>
      </c>
    </row>
    <row r="38" spans="1:9" ht="12.75" customHeight="1" x14ac:dyDescent="0.3">
      <c r="A38" s="2">
        <v>33</v>
      </c>
      <c r="B38" s="52">
        <v>10062965007</v>
      </c>
      <c r="C38" s="13" t="s">
        <v>112</v>
      </c>
      <c r="D38" s="13" t="s">
        <v>74</v>
      </c>
      <c r="E38" s="36">
        <v>0</v>
      </c>
      <c r="F38" s="63"/>
      <c r="G38" s="36">
        <v>38</v>
      </c>
      <c r="H38" s="1"/>
      <c r="I38" s="39">
        <f>SUM(E38:G38)</f>
        <v>38</v>
      </c>
    </row>
    <row r="39" spans="1:9" ht="12.75" customHeight="1" x14ac:dyDescent="0.3">
      <c r="A39" s="2">
        <v>34</v>
      </c>
      <c r="B39" s="36">
        <v>10078001623</v>
      </c>
      <c r="C39" s="1" t="s">
        <v>92</v>
      </c>
      <c r="D39" s="1" t="s">
        <v>81</v>
      </c>
      <c r="E39" s="36"/>
      <c r="F39" s="3"/>
      <c r="G39" s="36"/>
      <c r="H39" s="1">
        <v>38</v>
      </c>
      <c r="I39" s="39">
        <f>H39</f>
        <v>38</v>
      </c>
    </row>
    <row r="40" spans="1:9" ht="12.75" customHeight="1" x14ac:dyDescent="0.3">
      <c r="A40" s="2">
        <v>35</v>
      </c>
      <c r="B40" s="36">
        <v>10061073608</v>
      </c>
      <c r="C40" s="1" t="s">
        <v>94</v>
      </c>
      <c r="D40" s="1" t="s">
        <v>83</v>
      </c>
      <c r="E40" s="36"/>
      <c r="F40" s="3">
        <v>0</v>
      </c>
      <c r="G40" s="36">
        <v>0</v>
      </c>
      <c r="H40" s="1"/>
      <c r="I40" s="39">
        <f t="shared" ref="I40:I55" si="1">SUM(E40:G40)</f>
        <v>0</v>
      </c>
    </row>
    <row r="41" spans="1:9" ht="12.75" customHeight="1" x14ac:dyDescent="0.3">
      <c r="A41" s="2">
        <v>36</v>
      </c>
      <c r="B41" s="36">
        <v>10077949887</v>
      </c>
      <c r="C41" s="1" t="s">
        <v>179</v>
      </c>
      <c r="D41" s="13" t="s">
        <v>74</v>
      </c>
      <c r="E41" s="36"/>
      <c r="F41" s="3"/>
      <c r="G41" s="42">
        <v>0</v>
      </c>
      <c r="H41" s="1"/>
      <c r="I41" s="39">
        <f t="shared" si="1"/>
        <v>0</v>
      </c>
    </row>
    <row r="42" spans="1:9" ht="12.75" customHeight="1" x14ac:dyDescent="0.3">
      <c r="A42" s="2">
        <v>37</v>
      </c>
      <c r="B42" s="12">
        <v>10065460634</v>
      </c>
      <c r="C42" s="10" t="s">
        <v>19</v>
      </c>
      <c r="D42" s="25" t="s">
        <v>20</v>
      </c>
      <c r="E42" s="36"/>
      <c r="F42" s="3"/>
      <c r="G42" s="36">
        <v>0</v>
      </c>
      <c r="H42" s="1"/>
      <c r="I42" s="39">
        <f t="shared" si="1"/>
        <v>0</v>
      </c>
    </row>
    <row r="43" spans="1:9" ht="12.75" customHeight="1" x14ac:dyDescent="0.3">
      <c r="A43" s="2">
        <v>38</v>
      </c>
      <c r="B43" s="12">
        <v>10064018566</v>
      </c>
      <c r="C43" s="10" t="s">
        <v>180</v>
      </c>
      <c r="D43" s="11" t="s">
        <v>181</v>
      </c>
      <c r="E43" s="36"/>
      <c r="F43" s="3"/>
      <c r="G43" s="36">
        <v>0</v>
      </c>
      <c r="H43" s="1"/>
      <c r="I43" s="39">
        <f t="shared" si="1"/>
        <v>0</v>
      </c>
    </row>
    <row r="44" spans="1:9" ht="12.75" customHeight="1" x14ac:dyDescent="0.3">
      <c r="A44" s="2">
        <v>39</v>
      </c>
      <c r="B44" s="12">
        <v>10084135053</v>
      </c>
      <c r="C44" s="10" t="s">
        <v>183</v>
      </c>
      <c r="D44" s="11" t="s">
        <v>182</v>
      </c>
      <c r="E44" s="36"/>
      <c r="F44" s="3"/>
      <c r="G44" s="36">
        <v>0</v>
      </c>
      <c r="H44" s="1"/>
      <c r="I44" s="39">
        <f t="shared" si="1"/>
        <v>0</v>
      </c>
    </row>
    <row r="45" spans="1:9" ht="12.75" customHeight="1" x14ac:dyDescent="0.3">
      <c r="A45" s="2">
        <v>40</v>
      </c>
      <c r="B45" s="49">
        <v>10062374519</v>
      </c>
      <c r="C45" s="50" t="s">
        <v>12</v>
      </c>
      <c r="D45" s="50" t="s">
        <v>13</v>
      </c>
      <c r="E45" s="36">
        <v>0</v>
      </c>
      <c r="F45" s="3"/>
      <c r="G45" s="36"/>
      <c r="H45" s="1"/>
      <c r="I45" s="39">
        <f t="shared" si="1"/>
        <v>0</v>
      </c>
    </row>
    <row r="46" spans="1:9" ht="12.75" customHeight="1" x14ac:dyDescent="0.3">
      <c r="A46" s="2">
        <v>41</v>
      </c>
      <c r="B46" s="19">
        <v>10052840429</v>
      </c>
      <c r="C46" s="28" t="s">
        <v>53</v>
      </c>
      <c r="D46" s="28" t="s">
        <v>29</v>
      </c>
      <c r="E46" s="36">
        <v>0</v>
      </c>
      <c r="F46" s="3"/>
      <c r="G46" s="36"/>
      <c r="H46" s="1"/>
      <c r="I46" s="39">
        <f t="shared" si="1"/>
        <v>0</v>
      </c>
    </row>
    <row r="47" spans="1:9" ht="12.75" customHeight="1" x14ac:dyDescent="0.3">
      <c r="A47" s="2">
        <v>42</v>
      </c>
      <c r="B47" s="49">
        <v>10052495673</v>
      </c>
      <c r="C47" s="50" t="s">
        <v>52</v>
      </c>
      <c r="D47" s="50" t="s">
        <v>13</v>
      </c>
      <c r="E47" s="36">
        <v>0</v>
      </c>
      <c r="F47" s="36"/>
      <c r="G47" s="36"/>
      <c r="H47" s="1"/>
      <c r="I47" s="39">
        <f t="shared" si="1"/>
        <v>0</v>
      </c>
    </row>
    <row r="48" spans="1:9" ht="12.75" customHeight="1" x14ac:dyDescent="0.3">
      <c r="A48" s="2">
        <v>43</v>
      </c>
      <c r="B48" s="24">
        <v>10049456240</v>
      </c>
      <c r="C48" s="25" t="s">
        <v>63</v>
      </c>
      <c r="D48" s="25" t="s">
        <v>8</v>
      </c>
      <c r="E48" s="36">
        <v>0</v>
      </c>
      <c r="F48" s="36">
        <v>0</v>
      </c>
      <c r="G48" s="36"/>
      <c r="H48" s="1"/>
      <c r="I48" s="39">
        <f t="shared" si="1"/>
        <v>0</v>
      </c>
    </row>
    <row r="49" spans="1:9" ht="12.75" customHeight="1" x14ac:dyDescent="0.3">
      <c r="A49" s="2">
        <v>44</v>
      </c>
      <c r="B49" s="24">
        <v>10067251090</v>
      </c>
      <c r="C49" s="25" t="s">
        <v>7</v>
      </c>
      <c r="D49" s="25" t="s">
        <v>8</v>
      </c>
      <c r="E49" s="36">
        <v>0</v>
      </c>
      <c r="F49" s="36">
        <v>0</v>
      </c>
      <c r="G49" s="36"/>
      <c r="H49" s="1"/>
      <c r="I49" s="39">
        <f t="shared" si="1"/>
        <v>0</v>
      </c>
    </row>
    <row r="50" spans="1:9" ht="12.75" customHeight="1" x14ac:dyDescent="0.3">
      <c r="A50" s="36">
        <v>45</v>
      </c>
      <c r="B50" s="52">
        <v>10053580457</v>
      </c>
      <c r="C50" s="13" t="s">
        <v>65</v>
      </c>
      <c r="D50" s="51" t="s">
        <v>58</v>
      </c>
      <c r="E50" s="36">
        <v>0</v>
      </c>
      <c r="F50" s="36">
        <v>0</v>
      </c>
      <c r="G50" s="36"/>
      <c r="H50" s="1"/>
      <c r="I50" s="39">
        <f t="shared" si="1"/>
        <v>0</v>
      </c>
    </row>
    <row r="51" spans="1:9" ht="12.75" customHeight="1" x14ac:dyDescent="0.3">
      <c r="A51" s="36">
        <v>46</v>
      </c>
      <c r="B51" s="24">
        <v>10056225931</v>
      </c>
      <c r="C51" s="13" t="s">
        <v>26</v>
      </c>
      <c r="D51" s="51" t="s">
        <v>27</v>
      </c>
      <c r="E51" s="36">
        <v>0</v>
      </c>
      <c r="F51" s="36">
        <v>0</v>
      </c>
      <c r="G51" s="36"/>
      <c r="H51" s="1"/>
      <c r="I51" s="39">
        <f t="shared" si="1"/>
        <v>0</v>
      </c>
    </row>
    <row r="52" spans="1:9" ht="12.75" customHeight="1" x14ac:dyDescent="0.3">
      <c r="A52" s="36">
        <v>47</v>
      </c>
      <c r="B52" s="19">
        <v>10060328122</v>
      </c>
      <c r="C52" s="28" t="s">
        <v>28</v>
      </c>
      <c r="D52" s="28" t="s">
        <v>29</v>
      </c>
      <c r="E52" s="36">
        <v>0</v>
      </c>
      <c r="F52" s="36"/>
      <c r="G52" s="36"/>
      <c r="H52" s="1"/>
      <c r="I52" s="39">
        <f t="shared" si="1"/>
        <v>0</v>
      </c>
    </row>
    <row r="53" spans="1:9" x14ac:dyDescent="0.3">
      <c r="A53" s="36">
        <v>48</v>
      </c>
      <c r="B53" s="9">
        <v>10080016694</v>
      </c>
      <c r="C53" s="10" t="s">
        <v>110</v>
      </c>
      <c r="D53" s="11" t="s">
        <v>111</v>
      </c>
      <c r="E53" s="36">
        <v>0</v>
      </c>
      <c r="F53" s="36"/>
      <c r="G53" s="36"/>
      <c r="H53" s="1"/>
      <c r="I53" s="39">
        <f t="shared" si="1"/>
        <v>0</v>
      </c>
    </row>
    <row r="54" spans="1:9" x14ac:dyDescent="0.3">
      <c r="A54" s="36">
        <v>49</v>
      </c>
      <c r="B54" s="52">
        <v>10080282032</v>
      </c>
      <c r="C54" s="13" t="s">
        <v>68</v>
      </c>
      <c r="D54" s="51" t="s">
        <v>27</v>
      </c>
      <c r="E54" s="36">
        <v>0</v>
      </c>
      <c r="F54" s="36"/>
      <c r="G54" s="36"/>
      <c r="H54" s="1"/>
      <c r="I54" s="39">
        <f t="shared" si="1"/>
        <v>0</v>
      </c>
    </row>
    <row r="55" spans="1:9" x14ac:dyDescent="0.3">
      <c r="A55" s="36">
        <v>50</v>
      </c>
      <c r="B55" s="26">
        <v>10084751712</v>
      </c>
      <c r="C55" s="31" t="s">
        <v>69</v>
      </c>
      <c r="D55" s="25" t="s">
        <v>20</v>
      </c>
      <c r="E55" s="36">
        <v>0</v>
      </c>
      <c r="F55" s="36"/>
      <c r="G55" s="36"/>
      <c r="H55" s="1"/>
      <c r="I55" s="39">
        <f t="shared" si="1"/>
        <v>0</v>
      </c>
    </row>
  </sheetData>
  <sortState ref="A25:H27">
    <sortCondition ref="A25"/>
  </sortState>
  <mergeCells count="1">
    <mergeCell ref="E1:H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44"/>
  <sheetViews>
    <sheetView workbookViewId="0">
      <selection activeCell="C18" sqref="C18"/>
    </sheetView>
  </sheetViews>
  <sheetFormatPr defaultRowHeight="14.4" x14ac:dyDescent="0.3"/>
  <cols>
    <col min="1" max="1" width="6.5546875" style="38" customWidth="1"/>
    <col min="2" max="2" width="14" customWidth="1"/>
    <col min="3" max="3" width="24.33203125" customWidth="1"/>
    <col min="4" max="4" width="43.5546875" customWidth="1"/>
    <col min="5" max="5" width="12" style="38" customWidth="1"/>
    <col min="6" max="7" width="9.109375" style="38"/>
    <col min="9" max="9" width="9.109375" style="39"/>
  </cols>
  <sheetData>
    <row r="1" spans="1:9" x14ac:dyDescent="0.3">
      <c r="E1" s="166" t="s">
        <v>115</v>
      </c>
      <c r="F1" s="167"/>
      <c r="G1" s="167"/>
      <c r="H1" s="168"/>
    </row>
    <row r="2" spans="1:9" x14ac:dyDescent="0.3">
      <c r="A2" s="36" t="s">
        <v>88</v>
      </c>
      <c r="B2" s="1" t="s">
        <v>0</v>
      </c>
      <c r="C2" s="1" t="s">
        <v>31</v>
      </c>
      <c r="D2" s="1" t="s">
        <v>32</v>
      </c>
      <c r="E2" s="36" t="s">
        <v>70</v>
      </c>
      <c r="F2" s="36" t="s">
        <v>71</v>
      </c>
      <c r="G2" s="36" t="s">
        <v>72</v>
      </c>
      <c r="H2" s="1" t="s">
        <v>87</v>
      </c>
      <c r="I2" s="40" t="s">
        <v>89</v>
      </c>
    </row>
    <row r="3" spans="1:9" ht="12.75" customHeight="1" x14ac:dyDescent="0.3">
      <c r="A3" s="36">
        <v>1</v>
      </c>
      <c r="B3" s="49">
        <v>10052495370</v>
      </c>
      <c r="C3" s="50" t="s">
        <v>103</v>
      </c>
      <c r="D3" s="50" t="s">
        <v>13</v>
      </c>
      <c r="E3" s="36">
        <v>100</v>
      </c>
      <c r="F3" s="36">
        <v>100</v>
      </c>
      <c r="G3" s="36">
        <v>100</v>
      </c>
      <c r="H3" s="1"/>
      <c r="I3" s="39">
        <f>SUM(F3:G3)</f>
        <v>200</v>
      </c>
    </row>
    <row r="4" spans="1:9" ht="12.75" customHeight="1" x14ac:dyDescent="0.3">
      <c r="A4" s="36">
        <v>2</v>
      </c>
      <c r="B4" s="52">
        <v>10055145490</v>
      </c>
      <c r="C4" s="13" t="s">
        <v>60</v>
      </c>
      <c r="D4" s="13" t="s">
        <v>55</v>
      </c>
      <c r="E4" s="36">
        <v>58</v>
      </c>
      <c r="F4" s="5">
        <v>80</v>
      </c>
      <c r="G4" s="36"/>
      <c r="H4" s="1">
        <v>100</v>
      </c>
      <c r="I4" s="39">
        <f>SUM(F4:H4)</f>
        <v>180</v>
      </c>
    </row>
    <row r="5" spans="1:9" ht="12.75" customHeight="1" x14ac:dyDescent="0.3">
      <c r="A5" s="36">
        <v>3</v>
      </c>
      <c r="B5" s="61">
        <v>10063086760</v>
      </c>
      <c r="C5" s="62" t="s">
        <v>106</v>
      </c>
      <c r="D5" s="46" t="s">
        <v>11</v>
      </c>
      <c r="E5" s="36">
        <v>48</v>
      </c>
      <c r="F5" s="5">
        <v>54</v>
      </c>
      <c r="G5" s="36">
        <v>70</v>
      </c>
      <c r="H5" s="1">
        <v>80</v>
      </c>
      <c r="I5" s="39">
        <f>SUM(G5:H5)</f>
        <v>150</v>
      </c>
    </row>
    <row r="6" spans="1:9" ht="12.75" customHeight="1" x14ac:dyDescent="0.3">
      <c r="A6" s="36">
        <v>4</v>
      </c>
      <c r="B6" s="24">
        <v>10053903789</v>
      </c>
      <c r="C6" s="25" t="s">
        <v>33</v>
      </c>
      <c r="D6" s="25" t="s">
        <v>8</v>
      </c>
      <c r="E6" s="36">
        <v>65</v>
      </c>
      <c r="F6" s="5">
        <v>52</v>
      </c>
      <c r="G6" s="36">
        <v>80</v>
      </c>
      <c r="H6" s="1"/>
      <c r="I6" s="39">
        <f>SUM(E6)+G6</f>
        <v>145</v>
      </c>
    </row>
    <row r="7" spans="1:9" ht="12.75" customHeight="1" x14ac:dyDescent="0.3">
      <c r="A7" s="36">
        <v>5</v>
      </c>
      <c r="B7" s="52">
        <v>10055146504</v>
      </c>
      <c r="C7" s="13" t="s">
        <v>113</v>
      </c>
      <c r="D7" s="51" t="s">
        <v>58</v>
      </c>
      <c r="E7" s="36">
        <v>80</v>
      </c>
      <c r="F7" s="5">
        <v>56</v>
      </c>
      <c r="G7" s="36"/>
      <c r="H7" s="1">
        <v>65</v>
      </c>
      <c r="I7" s="39">
        <f>E7+H7</f>
        <v>145</v>
      </c>
    </row>
    <row r="8" spans="1:9" ht="12.75" customHeight="1" x14ac:dyDescent="0.3">
      <c r="A8" s="36">
        <v>6</v>
      </c>
      <c r="B8" s="24">
        <v>10056383454</v>
      </c>
      <c r="C8" s="13" t="s">
        <v>101</v>
      </c>
      <c r="D8" s="51" t="s">
        <v>3</v>
      </c>
      <c r="E8" s="36">
        <v>70</v>
      </c>
      <c r="F8" s="5">
        <v>70</v>
      </c>
      <c r="G8" s="36"/>
      <c r="H8" s="1">
        <v>56</v>
      </c>
      <c r="I8" s="39">
        <f>SUM(E8:G8)</f>
        <v>140</v>
      </c>
    </row>
    <row r="9" spans="1:9" ht="12.75" customHeight="1" x14ac:dyDescent="0.3">
      <c r="A9" s="36">
        <v>7</v>
      </c>
      <c r="B9" s="24">
        <v>10058975778</v>
      </c>
      <c r="C9" s="13" t="s">
        <v>105</v>
      </c>
      <c r="D9" s="51" t="s">
        <v>3</v>
      </c>
      <c r="E9" s="36">
        <v>56</v>
      </c>
      <c r="F9" s="5">
        <v>65</v>
      </c>
      <c r="G9" s="36"/>
      <c r="H9" s="1">
        <v>70</v>
      </c>
      <c r="I9" s="39">
        <f>SUM(F9:H9)</f>
        <v>135</v>
      </c>
    </row>
    <row r="10" spans="1:9" ht="12.75" customHeight="1" x14ac:dyDescent="0.3">
      <c r="A10" s="36">
        <v>8</v>
      </c>
      <c r="B10" s="52">
        <v>10059390757</v>
      </c>
      <c r="C10" s="13" t="s">
        <v>39</v>
      </c>
      <c r="D10" s="13" t="s">
        <v>35</v>
      </c>
      <c r="E10" s="36">
        <v>54</v>
      </c>
      <c r="F10" s="5">
        <v>60</v>
      </c>
      <c r="G10" s="36">
        <v>65</v>
      </c>
      <c r="H10" s="1"/>
      <c r="I10" s="39">
        <f>SUM(F10:G10)</f>
        <v>125</v>
      </c>
    </row>
    <row r="11" spans="1:9" ht="12.75" customHeight="1" x14ac:dyDescent="0.3">
      <c r="A11" s="36">
        <v>9</v>
      </c>
      <c r="B11" s="14">
        <v>10059584050</v>
      </c>
      <c r="C11" s="15" t="s">
        <v>90</v>
      </c>
      <c r="D11" s="16" t="s">
        <v>81</v>
      </c>
      <c r="E11" s="36"/>
      <c r="F11" s="5">
        <v>44</v>
      </c>
      <c r="G11" s="36">
        <v>58</v>
      </c>
      <c r="H11" s="1">
        <v>58</v>
      </c>
      <c r="I11" s="39">
        <f>SUM(G11:H11)</f>
        <v>116</v>
      </c>
    </row>
    <row r="12" spans="1:9" ht="12.75" customHeight="1" x14ac:dyDescent="0.3">
      <c r="A12" s="36">
        <v>10</v>
      </c>
      <c r="B12" s="24">
        <v>10056383555</v>
      </c>
      <c r="C12" s="13" t="s">
        <v>102</v>
      </c>
      <c r="D12" s="46" t="s">
        <v>3</v>
      </c>
      <c r="E12" s="36"/>
      <c r="F12" s="5">
        <v>58</v>
      </c>
      <c r="G12" s="36"/>
      <c r="H12" s="1">
        <v>54</v>
      </c>
      <c r="I12" s="39">
        <f>SUM(E12:H12)</f>
        <v>112</v>
      </c>
    </row>
    <row r="13" spans="1:9" ht="12.75" customHeight="1" x14ac:dyDescent="0.3">
      <c r="A13" s="36">
        <v>11</v>
      </c>
      <c r="B13" s="52">
        <v>10055237945</v>
      </c>
      <c r="C13" s="13" t="s">
        <v>46</v>
      </c>
      <c r="D13" s="13" t="s">
        <v>35</v>
      </c>
      <c r="E13" s="36">
        <v>52</v>
      </c>
      <c r="F13" s="5">
        <v>50</v>
      </c>
      <c r="G13" s="36"/>
      <c r="H13" s="1"/>
      <c r="I13" s="39">
        <f>SUM(E13:G13)</f>
        <v>102</v>
      </c>
    </row>
    <row r="14" spans="1:9" ht="12.75" customHeight="1" x14ac:dyDescent="0.3">
      <c r="A14" s="36">
        <v>12</v>
      </c>
      <c r="B14" s="24">
        <v>10056381838</v>
      </c>
      <c r="C14" s="13" t="s">
        <v>104</v>
      </c>
      <c r="D14" s="46" t="s">
        <v>3</v>
      </c>
      <c r="E14" s="36">
        <v>50</v>
      </c>
      <c r="F14" s="5">
        <v>48</v>
      </c>
      <c r="G14" s="36"/>
      <c r="H14" s="1">
        <v>52</v>
      </c>
      <c r="I14" s="39">
        <f>H14+E14</f>
        <v>102</v>
      </c>
    </row>
    <row r="15" spans="1:9" ht="12.75" customHeight="1" x14ac:dyDescent="0.3">
      <c r="A15" s="36">
        <v>13</v>
      </c>
      <c r="B15" s="19">
        <v>10064842157</v>
      </c>
      <c r="C15" s="28" t="s">
        <v>119</v>
      </c>
      <c r="D15" s="28" t="s">
        <v>9</v>
      </c>
      <c r="E15" s="36">
        <v>36</v>
      </c>
      <c r="F15" s="5">
        <v>44</v>
      </c>
      <c r="G15" s="36">
        <v>56</v>
      </c>
      <c r="H15" s="1"/>
      <c r="I15" s="39">
        <f>SUM(F15:G15)</f>
        <v>100</v>
      </c>
    </row>
    <row r="16" spans="1:9" ht="12.75" customHeight="1" x14ac:dyDescent="0.3">
      <c r="A16" s="36">
        <v>14</v>
      </c>
      <c r="B16" s="52">
        <v>10055146100</v>
      </c>
      <c r="C16" s="13" t="s">
        <v>54</v>
      </c>
      <c r="D16" s="13" t="s">
        <v>55</v>
      </c>
      <c r="E16" s="36">
        <v>38</v>
      </c>
      <c r="F16" s="5">
        <v>44</v>
      </c>
      <c r="G16" s="36"/>
      <c r="H16" s="1">
        <v>50</v>
      </c>
      <c r="I16" s="39">
        <f>SUM(F16:H16)</f>
        <v>94</v>
      </c>
    </row>
    <row r="17" spans="1:9" ht="12.75" customHeight="1" x14ac:dyDescent="0.3">
      <c r="A17" s="36">
        <v>15</v>
      </c>
      <c r="B17" s="19">
        <v>10055154685</v>
      </c>
      <c r="C17" s="28" t="s">
        <v>120</v>
      </c>
      <c r="D17" s="28" t="s">
        <v>9</v>
      </c>
      <c r="E17" s="36">
        <v>30</v>
      </c>
      <c r="F17" s="5">
        <v>0</v>
      </c>
      <c r="G17" s="36">
        <v>60</v>
      </c>
      <c r="H17" s="1"/>
      <c r="I17" s="39">
        <f>SUM(E17:G17)</f>
        <v>90</v>
      </c>
    </row>
    <row r="18" spans="1:9" ht="12.75" customHeight="1" x14ac:dyDescent="0.3">
      <c r="A18" s="36">
        <v>16</v>
      </c>
      <c r="B18" s="24">
        <v>10049456240</v>
      </c>
      <c r="C18" s="25" t="s">
        <v>63</v>
      </c>
      <c r="D18" s="25" t="s">
        <v>8</v>
      </c>
      <c r="E18" s="36">
        <v>34</v>
      </c>
      <c r="F18" s="5">
        <v>0</v>
      </c>
      <c r="G18" s="36">
        <v>54</v>
      </c>
      <c r="H18" s="1"/>
      <c r="I18" s="39">
        <f>SUM(E18:G18)</f>
        <v>88</v>
      </c>
    </row>
    <row r="19" spans="1:9" ht="12.75" customHeight="1" x14ac:dyDescent="0.3">
      <c r="A19" s="36">
        <v>17</v>
      </c>
      <c r="B19" s="26">
        <v>10065510750</v>
      </c>
      <c r="C19" s="27" t="s">
        <v>78</v>
      </c>
      <c r="D19" s="51" t="s">
        <v>22</v>
      </c>
      <c r="E19" s="36">
        <v>42</v>
      </c>
      <c r="F19" s="5"/>
      <c r="G19" s="36"/>
      <c r="H19" s="1">
        <v>46</v>
      </c>
      <c r="I19" s="39">
        <f>SUM(E19:H19)</f>
        <v>88</v>
      </c>
    </row>
    <row r="20" spans="1:9" ht="12.75" customHeight="1" x14ac:dyDescent="0.3">
      <c r="A20" s="36">
        <v>18</v>
      </c>
      <c r="B20" s="26">
        <v>10066239361</v>
      </c>
      <c r="C20" s="27" t="s">
        <v>21</v>
      </c>
      <c r="D20" s="51" t="s">
        <v>22</v>
      </c>
      <c r="E20" s="36">
        <v>40</v>
      </c>
      <c r="F20" s="5"/>
      <c r="G20" s="36"/>
      <c r="H20" s="1">
        <v>44</v>
      </c>
      <c r="I20" s="39">
        <f>SUM(E20:H20)</f>
        <v>84</v>
      </c>
    </row>
    <row r="21" spans="1:9" ht="12.75" customHeight="1" x14ac:dyDescent="0.3">
      <c r="A21" s="36">
        <v>19</v>
      </c>
      <c r="B21" s="24">
        <v>10053904500</v>
      </c>
      <c r="C21" s="13" t="s">
        <v>38</v>
      </c>
      <c r="D21" s="51" t="s">
        <v>27</v>
      </c>
      <c r="E21" s="36">
        <v>60</v>
      </c>
      <c r="F21" s="5"/>
      <c r="G21" s="36"/>
      <c r="H21" s="1"/>
      <c r="I21" s="39">
        <f>SUM(E21:G21)</f>
        <v>60</v>
      </c>
    </row>
    <row r="22" spans="1:9" ht="12.75" customHeight="1" x14ac:dyDescent="0.3">
      <c r="A22" s="41">
        <v>20</v>
      </c>
      <c r="B22" s="115">
        <v>10077789738</v>
      </c>
      <c r="C22" s="116" t="s">
        <v>61</v>
      </c>
      <c r="D22" s="117" t="s">
        <v>51</v>
      </c>
      <c r="E22" s="41"/>
      <c r="F22" s="80"/>
      <c r="G22" s="41"/>
      <c r="H22" s="81">
        <v>60</v>
      </c>
      <c r="I22" s="39">
        <f>H22</f>
        <v>60</v>
      </c>
    </row>
    <row r="23" spans="1:9" ht="12.75" customHeight="1" x14ac:dyDescent="0.3">
      <c r="A23" s="102"/>
      <c r="B23" s="118"/>
      <c r="C23" s="119"/>
      <c r="D23" s="120"/>
      <c r="E23" s="102"/>
      <c r="F23" s="102"/>
      <c r="G23" s="102"/>
      <c r="H23" s="74"/>
    </row>
    <row r="24" spans="1:9" ht="12.75" customHeight="1" x14ac:dyDescent="0.3">
      <c r="A24" s="97"/>
      <c r="B24" s="121" t="s">
        <v>208</v>
      </c>
      <c r="C24" s="108"/>
      <c r="D24" s="109"/>
      <c r="E24" s="97"/>
      <c r="F24" s="97"/>
      <c r="G24" s="97"/>
      <c r="H24" s="101"/>
    </row>
    <row r="25" spans="1:9" ht="12.75" customHeight="1" x14ac:dyDescent="0.3">
      <c r="A25" s="71">
        <v>1</v>
      </c>
      <c r="B25" s="71">
        <v>10061073608</v>
      </c>
      <c r="C25" s="86" t="s">
        <v>94</v>
      </c>
      <c r="D25" s="86" t="s">
        <v>83</v>
      </c>
      <c r="E25" s="71"/>
      <c r="F25" s="85"/>
      <c r="G25" s="71">
        <v>52</v>
      </c>
      <c r="H25" s="86"/>
      <c r="I25" s="39">
        <f>SUM(E25:G25)</f>
        <v>52</v>
      </c>
    </row>
    <row r="26" spans="1:9" ht="12.75" customHeight="1" x14ac:dyDescent="0.3">
      <c r="A26" s="36">
        <v>2</v>
      </c>
      <c r="B26" s="36">
        <v>10078001623</v>
      </c>
      <c r="C26" s="1" t="s">
        <v>92</v>
      </c>
      <c r="D26" s="1" t="s">
        <v>81</v>
      </c>
      <c r="E26" s="36"/>
      <c r="F26" s="5"/>
      <c r="G26" s="36"/>
      <c r="H26" s="1">
        <v>48</v>
      </c>
      <c r="I26" s="39">
        <f>H26</f>
        <v>48</v>
      </c>
    </row>
    <row r="27" spans="1:9" ht="12.75" customHeight="1" x14ac:dyDescent="0.3">
      <c r="A27" s="4">
        <v>3</v>
      </c>
      <c r="B27" s="19">
        <v>10052840429</v>
      </c>
      <c r="C27" s="28" t="s">
        <v>53</v>
      </c>
      <c r="D27" s="28" t="s">
        <v>29</v>
      </c>
      <c r="E27" s="36">
        <v>46</v>
      </c>
      <c r="F27" s="5"/>
      <c r="G27" s="36"/>
      <c r="H27" s="1"/>
      <c r="I27" s="39">
        <f>SUM(E27:G27)</f>
        <v>46</v>
      </c>
    </row>
    <row r="28" spans="1:9" ht="12.75" customHeight="1" x14ac:dyDescent="0.3">
      <c r="A28" s="4">
        <v>4</v>
      </c>
      <c r="B28" s="52">
        <v>10053903587</v>
      </c>
      <c r="C28" s="13" t="s">
        <v>49</v>
      </c>
      <c r="D28" s="51" t="s">
        <v>15</v>
      </c>
      <c r="E28" s="36"/>
      <c r="F28" s="5">
        <v>46</v>
      </c>
      <c r="G28" s="36"/>
      <c r="H28" s="1"/>
      <c r="I28" s="39">
        <f>SUM(E28:G28)</f>
        <v>46</v>
      </c>
    </row>
    <row r="29" spans="1:9" ht="12.75" customHeight="1" x14ac:dyDescent="0.3">
      <c r="A29" s="4">
        <v>5</v>
      </c>
      <c r="B29" s="24">
        <v>10060888294</v>
      </c>
      <c r="C29" s="25" t="s">
        <v>25</v>
      </c>
      <c r="D29" s="25" t="s">
        <v>6</v>
      </c>
      <c r="E29" s="36">
        <v>44</v>
      </c>
      <c r="F29" s="5"/>
      <c r="G29" s="36"/>
      <c r="H29" s="1"/>
      <c r="I29" s="39">
        <f>SUM(E29:G29)</f>
        <v>44</v>
      </c>
    </row>
    <row r="30" spans="1:9" ht="12.75" customHeight="1" x14ac:dyDescent="0.3">
      <c r="A30" s="73">
        <v>6</v>
      </c>
      <c r="B30" s="41">
        <v>10063973096</v>
      </c>
      <c r="C30" s="81" t="s">
        <v>95</v>
      </c>
      <c r="D30" s="81" t="s">
        <v>84</v>
      </c>
      <c r="E30" s="41"/>
      <c r="F30" s="80">
        <v>44</v>
      </c>
      <c r="G30" s="41"/>
      <c r="H30" s="81"/>
      <c r="I30" s="39">
        <f>SUM(E30:G30)</f>
        <v>44</v>
      </c>
    </row>
    <row r="31" spans="1:9" ht="12.75" customHeight="1" x14ac:dyDescent="0.3">
      <c r="A31" s="110"/>
      <c r="B31" s="110"/>
      <c r="C31" s="114"/>
      <c r="D31" s="114"/>
      <c r="E31" s="110"/>
      <c r="F31" s="110"/>
      <c r="G31" s="110"/>
      <c r="H31" s="114"/>
    </row>
    <row r="32" spans="1:9" ht="12.75" customHeight="1" x14ac:dyDescent="0.3">
      <c r="A32" s="70">
        <v>27</v>
      </c>
      <c r="B32" s="122">
        <v>10053580457</v>
      </c>
      <c r="C32" s="123" t="s">
        <v>65</v>
      </c>
      <c r="D32" s="124" t="s">
        <v>58</v>
      </c>
      <c r="E32" s="71"/>
      <c r="F32" s="85"/>
      <c r="G32" s="71"/>
      <c r="H32" s="86">
        <v>42</v>
      </c>
      <c r="I32" s="39">
        <f>H32</f>
        <v>42</v>
      </c>
    </row>
    <row r="33" spans="1:9" ht="12.75" customHeight="1" x14ac:dyDescent="0.3">
      <c r="A33" s="4">
        <v>28</v>
      </c>
      <c r="B33" s="19">
        <v>10053417678</v>
      </c>
      <c r="C33" s="28" t="s">
        <v>50</v>
      </c>
      <c r="D33" s="13" t="s">
        <v>51</v>
      </c>
      <c r="E33" s="36"/>
      <c r="F33" s="5"/>
      <c r="G33" s="36"/>
      <c r="H33" s="1">
        <v>40</v>
      </c>
      <c r="I33" s="39">
        <f>H33</f>
        <v>40</v>
      </c>
    </row>
    <row r="34" spans="1:9" ht="12.75" customHeight="1" x14ac:dyDescent="0.3">
      <c r="A34" s="4">
        <v>29</v>
      </c>
      <c r="B34" s="43">
        <v>10066239260</v>
      </c>
      <c r="C34" s="32" t="s">
        <v>77</v>
      </c>
      <c r="D34" s="33" t="s">
        <v>22</v>
      </c>
      <c r="E34" s="36"/>
      <c r="F34" s="36"/>
      <c r="G34" s="36"/>
      <c r="H34" s="1">
        <v>38</v>
      </c>
      <c r="I34" s="39">
        <f>H34</f>
        <v>38</v>
      </c>
    </row>
    <row r="35" spans="1:9" ht="12.75" customHeight="1" x14ac:dyDescent="0.3">
      <c r="A35" s="4">
        <v>30</v>
      </c>
      <c r="B35" s="44">
        <v>10065277647</v>
      </c>
      <c r="C35" s="34" t="s">
        <v>79</v>
      </c>
      <c r="D35" s="35" t="s">
        <v>51</v>
      </c>
      <c r="E35" s="36"/>
      <c r="F35" s="36"/>
      <c r="G35" s="36"/>
      <c r="H35" s="1">
        <v>36</v>
      </c>
      <c r="I35" s="39">
        <f>H35</f>
        <v>36</v>
      </c>
    </row>
    <row r="36" spans="1:9" ht="12.75" customHeight="1" x14ac:dyDescent="0.3">
      <c r="A36" s="53">
        <v>31</v>
      </c>
      <c r="B36" s="36">
        <v>10079084787</v>
      </c>
      <c r="C36" s="1" t="s">
        <v>206</v>
      </c>
      <c r="D36" s="1" t="s">
        <v>207</v>
      </c>
      <c r="E36" s="36"/>
      <c r="F36" s="36"/>
      <c r="G36" s="36"/>
      <c r="H36" s="1">
        <v>34</v>
      </c>
      <c r="I36" s="39">
        <f>H36</f>
        <v>34</v>
      </c>
    </row>
    <row r="37" spans="1:9" ht="12.75" customHeight="1" x14ac:dyDescent="0.3">
      <c r="A37" s="53">
        <v>32</v>
      </c>
      <c r="B37" s="24">
        <v>10067251090</v>
      </c>
      <c r="C37" s="25" t="s">
        <v>7</v>
      </c>
      <c r="D37" s="25" t="s">
        <v>8</v>
      </c>
      <c r="E37" s="36">
        <v>32</v>
      </c>
      <c r="F37" s="36"/>
      <c r="G37" s="36"/>
      <c r="H37" s="1"/>
      <c r="I37" s="39">
        <f>SUM(E37:G37)</f>
        <v>32</v>
      </c>
    </row>
    <row r="38" spans="1:9" ht="12.75" customHeight="1" x14ac:dyDescent="0.3">
      <c r="A38" s="53">
        <v>33</v>
      </c>
      <c r="B38" s="36">
        <v>10059584151</v>
      </c>
      <c r="C38" s="1" t="s">
        <v>82</v>
      </c>
      <c r="D38" s="1" t="s">
        <v>207</v>
      </c>
      <c r="E38" s="36"/>
      <c r="F38" s="36"/>
      <c r="G38" s="36"/>
      <c r="H38" s="1">
        <v>32</v>
      </c>
      <c r="I38" s="39">
        <f>H38</f>
        <v>32</v>
      </c>
    </row>
    <row r="39" spans="1:9" ht="12.75" customHeight="1" x14ac:dyDescent="0.3">
      <c r="A39" s="53">
        <v>34</v>
      </c>
      <c r="B39" s="36">
        <v>10079589692</v>
      </c>
      <c r="C39" s="1" t="s">
        <v>209</v>
      </c>
      <c r="D39" s="1" t="s">
        <v>210</v>
      </c>
      <c r="E39" s="36"/>
      <c r="F39" s="36"/>
      <c r="G39" s="36"/>
      <c r="H39" s="1">
        <v>30</v>
      </c>
      <c r="I39" s="39">
        <f>H39</f>
        <v>30</v>
      </c>
    </row>
    <row r="40" spans="1:9" ht="12.75" customHeight="1" x14ac:dyDescent="0.3">
      <c r="A40" s="53">
        <v>35</v>
      </c>
      <c r="B40" s="24">
        <v>10056225931</v>
      </c>
      <c r="C40" s="13" t="s">
        <v>26</v>
      </c>
      <c r="D40" s="51" t="s">
        <v>27</v>
      </c>
      <c r="E40" s="36">
        <v>25</v>
      </c>
      <c r="F40" s="36">
        <v>0</v>
      </c>
      <c r="G40" s="36"/>
      <c r="H40" s="1"/>
      <c r="I40" s="39">
        <f>SUM(E40:G40)</f>
        <v>25</v>
      </c>
    </row>
    <row r="41" spans="1:9" ht="12.75" customHeight="1" x14ac:dyDescent="0.3">
      <c r="A41" s="53">
        <v>36</v>
      </c>
      <c r="B41" s="19">
        <v>10060328122</v>
      </c>
      <c r="C41" s="28" t="s">
        <v>28</v>
      </c>
      <c r="D41" s="28" t="s">
        <v>29</v>
      </c>
      <c r="E41" s="36">
        <v>20</v>
      </c>
      <c r="F41" s="36"/>
      <c r="G41" s="36"/>
      <c r="H41" s="1"/>
      <c r="I41" s="39">
        <f>SUM(E41:G41)</f>
        <v>20</v>
      </c>
    </row>
    <row r="42" spans="1:9" ht="12.75" customHeight="1" x14ac:dyDescent="0.3">
      <c r="A42" s="53">
        <v>37</v>
      </c>
      <c r="B42" s="45">
        <v>10093556379</v>
      </c>
      <c r="C42" s="35" t="s">
        <v>80</v>
      </c>
      <c r="D42" s="33" t="s">
        <v>58</v>
      </c>
      <c r="E42" s="36"/>
      <c r="F42" s="36">
        <v>0</v>
      </c>
      <c r="G42" s="36"/>
      <c r="H42" s="1"/>
      <c r="I42" s="39">
        <f>SUM(E42:G42)</f>
        <v>0</v>
      </c>
    </row>
    <row r="43" spans="1:9" ht="12.75" customHeight="1" x14ac:dyDescent="0.3">
      <c r="A43" s="53">
        <v>38</v>
      </c>
      <c r="B43" s="24">
        <v>10065511154</v>
      </c>
      <c r="C43" s="64" t="s">
        <v>184</v>
      </c>
      <c r="D43" s="1" t="s">
        <v>84</v>
      </c>
      <c r="E43" s="36"/>
      <c r="F43" s="36">
        <v>0</v>
      </c>
      <c r="G43" s="36"/>
      <c r="H43" s="1"/>
      <c r="I43" s="39">
        <f>SUM(E43:G43)</f>
        <v>0</v>
      </c>
    </row>
    <row r="44" spans="1:9" ht="12.75" customHeight="1" x14ac:dyDescent="0.3">
      <c r="A44" s="53">
        <v>39</v>
      </c>
      <c r="B44" s="24">
        <v>10066180555</v>
      </c>
      <c r="C44" s="64" t="s">
        <v>86</v>
      </c>
      <c r="D44" s="1" t="s">
        <v>84</v>
      </c>
      <c r="E44" s="36"/>
      <c r="F44" s="36">
        <v>0</v>
      </c>
      <c r="G44" s="36"/>
      <c r="H44" s="1"/>
      <c r="I44" s="39">
        <f>SUM(E44:G44)</f>
        <v>0</v>
      </c>
    </row>
  </sheetData>
  <sortState ref="B3:I41">
    <sortCondition descending="1" ref="I41"/>
  </sortState>
  <mergeCells count="1">
    <mergeCell ref="E1:H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I77"/>
  <sheetViews>
    <sheetView topLeftCell="A66" workbookViewId="0">
      <selection activeCell="D81" sqref="D81"/>
    </sheetView>
  </sheetViews>
  <sheetFormatPr defaultRowHeight="14.4" x14ac:dyDescent="0.3"/>
  <cols>
    <col min="1" max="1" width="6.5546875" style="38" customWidth="1"/>
    <col min="2" max="2" width="14" style="38" customWidth="1"/>
    <col min="3" max="3" width="24.33203125" customWidth="1"/>
    <col min="4" max="4" width="43.5546875" customWidth="1"/>
    <col min="5" max="5" width="12" style="38" customWidth="1"/>
    <col min="6" max="7" width="9.109375" style="38"/>
    <col min="9" max="9" width="9.109375" style="39"/>
  </cols>
  <sheetData>
    <row r="1" spans="1:9" x14ac:dyDescent="0.3">
      <c r="E1" s="166" t="s">
        <v>116</v>
      </c>
      <c r="F1" s="167"/>
      <c r="G1" s="167"/>
      <c r="H1" s="168"/>
    </row>
    <row r="2" spans="1:9" x14ac:dyDescent="0.3">
      <c r="A2" s="36" t="s">
        <v>88</v>
      </c>
      <c r="B2" s="36" t="s">
        <v>0</v>
      </c>
      <c r="C2" s="1" t="s">
        <v>31</v>
      </c>
      <c r="D2" s="1" t="s">
        <v>32</v>
      </c>
      <c r="E2" s="36" t="s">
        <v>70</v>
      </c>
      <c r="F2" s="36" t="s">
        <v>71</v>
      </c>
      <c r="G2" s="36" t="s">
        <v>72</v>
      </c>
      <c r="H2" s="1" t="s">
        <v>87</v>
      </c>
      <c r="I2" s="40" t="s">
        <v>89</v>
      </c>
    </row>
    <row r="3" spans="1:9" ht="12.75" customHeight="1" x14ac:dyDescent="0.3">
      <c r="A3" s="4">
        <v>1</v>
      </c>
      <c r="B3" s="9">
        <v>10055238046</v>
      </c>
      <c r="C3" s="10" t="s">
        <v>34</v>
      </c>
      <c r="D3" s="10" t="s">
        <v>35</v>
      </c>
      <c r="E3" s="41">
        <v>65</v>
      </c>
      <c r="F3" s="36">
        <v>100</v>
      </c>
      <c r="G3" s="36"/>
      <c r="H3" s="1">
        <v>100</v>
      </c>
      <c r="I3" s="39">
        <f>SUM(F3:H3)</f>
        <v>200</v>
      </c>
    </row>
    <row r="4" spans="1:9" ht="12.75" customHeight="1" x14ac:dyDescent="0.3">
      <c r="A4" s="4">
        <v>2</v>
      </c>
      <c r="B4" s="12">
        <v>10053904500</v>
      </c>
      <c r="C4" s="10" t="s">
        <v>38</v>
      </c>
      <c r="D4" s="11" t="s">
        <v>27</v>
      </c>
      <c r="E4" s="36">
        <v>80</v>
      </c>
      <c r="F4" s="63">
        <v>80</v>
      </c>
      <c r="G4" s="36">
        <v>100</v>
      </c>
      <c r="H4" s="1"/>
      <c r="I4" s="39">
        <f>SUM(F4:G4)</f>
        <v>180</v>
      </c>
    </row>
    <row r="5" spans="1:9" ht="12.75" customHeight="1" x14ac:dyDescent="0.3">
      <c r="A5" s="4">
        <v>3</v>
      </c>
      <c r="B5" s="9">
        <v>10056266549</v>
      </c>
      <c r="C5" s="10" t="s">
        <v>107</v>
      </c>
      <c r="D5" s="11" t="s">
        <v>15</v>
      </c>
      <c r="E5" s="36">
        <v>100</v>
      </c>
      <c r="F5" s="63">
        <v>70</v>
      </c>
      <c r="G5" s="36"/>
      <c r="H5" s="1">
        <v>70</v>
      </c>
      <c r="I5" s="39">
        <f>SUM(E5:G5)</f>
        <v>170</v>
      </c>
    </row>
    <row r="6" spans="1:9" ht="12.75" customHeight="1" x14ac:dyDescent="0.3">
      <c r="A6" s="4">
        <v>4</v>
      </c>
      <c r="B6" s="17">
        <v>10059181401</v>
      </c>
      <c r="C6" s="18" t="s">
        <v>76</v>
      </c>
      <c r="D6" s="11" t="s">
        <v>11</v>
      </c>
      <c r="E6" s="36">
        <v>32</v>
      </c>
      <c r="F6" s="5">
        <v>60</v>
      </c>
      <c r="G6" s="36"/>
      <c r="H6" s="1">
        <v>80</v>
      </c>
      <c r="I6" s="39">
        <f>SUM(F6:H6)</f>
        <v>140</v>
      </c>
    </row>
    <row r="7" spans="1:9" ht="12.75" customHeight="1" x14ac:dyDescent="0.3">
      <c r="A7" s="4">
        <v>5</v>
      </c>
      <c r="B7" s="9">
        <v>10053903587</v>
      </c>
      <c r="C7" s="10" t="s">
        <v>49</v>
      </c>
      <c r="D7" s="11" t="s">
        <v>15</v>
      </c>
      <c r="E7" s="36">
        <v>52</v>
      </c>
      <c r="F7" s="5">
        <v>56</v>
      </c>
      <c r="G7" s="36">
        <v>80</v>
      </c>
      <c r="H7" s="1"/>
      <c r="I7" s="39">
        <f>SUM(F7:G7)</f>
        <v>136</v>
      </c>
    </row>
    <row r="8" spans="1:9" ht="12.75" customHeight="1" x14ac:dyDescent="0.3">
      <c r="A8" s="4">
        <v>6</v>
      </c>
      <c r="B8" s="17">
        <v>10059178973</v>
      </c>
      <c r="C8" s="18" t="s">
        <v>59</v>
      </c>
      <c r="D8" s="11" t="s">
        <v>11</v>
      </c>
      <c r="E8" s="36">
        <v>70</v>
      </c>
      <c r="F8" s="5">
        <v>65</v>
      </c>
      <c r="G8" s="36"/>
      <c r="H8" s="1"/>
      <c r="I8" s="39">
        <f>SUM(E8:G8)</f>
        <v>135</v>
      </c>
    </row>
    <row r="9" spans="1:9" ht="12.75" customHeight="1" x14ac:dyDescent="0.3">
      <c r="A9" s="4">
        <v>7</v>
      </c>
      <c r="B9" s="9">
        <v>10058521191</v>
      </c>
      <c r="C9" s="10" t="s">
        <v>36</v>
      </c>
      <c r="D9" s="11" t="s">
        <v>15</v>
      </c>
      <c r="E9" s="36">
        <v>58</v>
      </c>
      <c r="F9" s="5">
        <v>54</v>
      </c>
      <c r="G9" s="36">
        <v>70</v>
      </c>
      <c r="H9" s="1"/>
      <c r="I9" s="39">
        <f>SUM(E9)+G9</f>
        <v>128</v>
      </c>
    </row>
    <row r="10" spans="1:9" ht="12.75" customHeight="1" x14ac:dyDescent="0.3">
      <c r="A10" s="4">
        <v>8</v>
      </c>
      <c r="B10" s="12">
        <v>10053903789</v>
      </c>
      <c r="C10" s="16" t="s">
        <v>33</v>
      </c>
      <c r="D10" s="16" t="s">
        <v>8</v>
      </c>
      <c r="E10" s="36">
        <v>56</v>
      </c>
      <c r="F10" s="5">
        <v>38</v>
      </c>
      <c r="G10" s="36">
        <v>65</v>
      </c>
      <c r="H10" s="1"/>
      <c r="I10" s="39">
        <f>SUM(E10)+G10</f>
        <v>121</v>
      </c>
    </row>
    <row r="11" spans="1:9" ht="12.75" customHeight="1" x14ac:dyDescent="0.3">
      <c r="A11" s="4">
        <v>9</v>
      </c>
      <c r="B11" s="12">
        <v>10058461779</v>
      </c>
      <c r="C11" s="10" t="s">
        <v>37</v>
      </c>
      <c r="D11" s="11" t="s">
        <v>3</v>
      </c>
      <c r="E11" s="36">
        <v>60</v>
      </c>
      <c r="F11" s="5">
        <v>58</v>
      </c>
      <c r="G11" s="36"/>
      <c r="H11" s="1"/>
      <c r="I11" s="39">
        <f>SUM(E11:G11)</f>
        <v>118</v>
      </c>
    </row>
    <row r="12" spans="1:9" ht="12.75" customHeight="1" x14ac:dyDescent="0.3">
      <c r="A12" s="4">
        <v>10</v>
      </c>
      <c r="B12" s="17">
        <v>10059183825</v>
      </c>
      <c r="C12" s="18" t="s">
        <v>44</v>
      </c>
      <c r="D12" s="11" t="s">
        <v>11</v>
      </c>
      <c r="E12" s="36">
        <v>48</v>
      </c>
      <c r="F12" s="5">
        <v>48</v>
      </c>
      <c r="G12" s="36"/>
      <c r="H12" s="1">
        <v>65</v>
      </c>
      <c r="I12" s="39">
        <f>SUM(F12:H12)</f>
        <v>113</v>
      </c>
    </row>
    <row r="13" spans="1:9" ht="12.75" customHeight="1" x14ac:dyDescent="0.3">
      <c r="A13" s="4">
        <v>11</v>
      </c>
      <c r="B13" s="9">
        <v>10055237945</v>
      </c>
      <c r="C13" s="10" t="s">
        <v>46</v>
      </c>
      <c r="D13" s="10" t="s">
        <v>35</v>
      </c>
      <c r="E13" s="36"/>
      <c r="F13" s="5"/>
      <c r="G13" s="36">
        <v>56</v>
      </c>
      <c r="H13" s="1">
        <v>56</v>
      </c>
      <c r="I13" s="39">
        <f>SUM(E13:H13)</f>
        <v>112</v>
      </c>
    </row>
    <row r="14" spans="1:9" ht="12.75" customHeight="1" x14ac:dyDescent="0.3">
      <c r="A14" s="4">
        <v>12</v>
      </c>
      <c r="B14" s="9">
        <v>10063942279</v>
      </c>
      <c r="C14" s="10" t="s">
        <v>47</v>
      </c>
      <c r="D14" s="10" t="s">
        <v>35</v>
      </c>
      <c r="E14" s="36">
        <v>42</v>
      </c>
      <c r="F14" s="5">
        <v>52</v>
      </c>
      <c r="G14" s="36">
        <v>58</v>
      </c>
      <c r="H14" s="1"/>
      <c r="I14" s="39">
        <f>SUM(F14:G14)</f>
        <v>110</v>
      </c>
    </row>
    <row r="15" spans="1:9" ht="12.75" customHeight="1" x14ac:dyDescent="0.3">
      <c r="A15" s="4">
        <v>13</v>
      </c>
      <c r="B15" s="17">
        <v>10063966733</v>
      </c>
      <c r="C15" s="18" t="s">
        <v>48</v>
      </c>
      <c r="D15" s="11" t="s">
        <v>11</v>
      </c>
      <c r="E15" s="36">
        <v>46</v>
      </c>
      <c r="F15" s="5">
        <v>50</v>
      </c>
      <c r="G15" s="36"/>
      <c r="H15" s="1">
        <v>60</v>
      </c>
      <c r="I15" s="39">
        <f>SUM(F15:H15)</f>
        <v>110</v>
      </c>
    </row>
    <row r="16" spans="1:9" ht="12.75" customHeight="1" x14ac:dyDescent="0.3">
      <c r="A16" s="4">
        <v>14</v>
      </c>
      <c r="B16" s="9">
        <v>10058435511</v>
      </c>
      <c r="C16" s="10" t="s">
        <v>73</v>
      </c>
      <c r="D16" s="10" t="s">
        <v>185</v>
      </c>
      <c r="E16" s="36"/>
      <c r="F16" s="5">
        <v>42</v>
      </c>
      <c r="G16" s="36">
        <v>60</v>
      </c>
      <c r="H16" s="1"/>
      <c r="I16" s="39">
        <f>SUM(E16:G16)</f>
        <v>102</v>
      </c>
    </row>
    <row r="17" spans="1:9" ht="12.75" customHeight="1" x14ac:dyDescent="0.3">
      <c r="A17" s="4">
        <v>15</v>
      </c>
      <c r="B17" s="9">
        <v>10053903183</v>
      </c>
      <c r="C17" s="10" t="s">
        <v>18</v>
      </c>
      <c r="D17" s="11" t="s">
        <v>15</v>
      </c>
      <c r="E17" s="36">
        <v>54</v>
      </c>
      <c r="F17" s="5"/>
      <c r="G17" s="36">
        <v>46</v>
      </c>
      <c r="H17" s="1"/>
      <c r="I17" s="39">
        <f>SUM(E17:G17)</f>
        <v>100</v>
      </c>
    </row>
    <row r="18" spans="1:9" ht="12.75" customHeight="1" x14ac:dyDescent="0.3">
      <c r="A18" s="73">
        <v>16</v>
      </c>
      <c r="B18" s="125">
        <v>10058975071</v>
      </c>
      <c r="C18" s="79" t="s">
        <v>2</v>
      </c>
      <c r="D18" s="89" t="s">
        <v>3</v>
      </c>
      <c r="E18" s="41">
        <v>40</v>
      </c>
      <c r="F18" s="80"/>
      <c r="G18" s="41"/>
      <c r="H18" s="81">
        <v>58</v>
      </c>
      <c r="I18" s="39">
        <f>SUM(E18:H18)</f>
        <v>98</v>
      </c>
    </row>
    <row r="19" spans="1:9" ht="12.75" customHeight="1" x14ac:dyDescent="0.3">
      <c r="A19" s="102"/>
      <c r="B19" s="130"/>
      <c r="C19" s="75"/>
      <c r="D19" s="131"/>
      <c r="E19" s="102"/>
      <c r="F19" s="102"/>
      <c r="G19" s="102"/>
      <c r="H19" s="74"/>
    </row>
    <row r="20" spans="1:9" ht="12.75" customHeight="1" x14ac:dyDescent="0.3">
      <c r="A20" s="97"/>
      <c r="B20" s="128" t="s">
        <v>208</v>
      </c>
      <c r="C20" s="76"/>
      <c r="D20" s="129"/>
      <c r="E20" s="97"/>
      <c r="F20" s="97"/>
      <c r="G20" s="97"/>
      <c r="H20" s="101"/>
    </row>
    <row r="21" spans="1:9" ht="12.75" customHeight="1" x14ac:dyDescent="0.3">
      <c r="A21" s="70">
        <v>1</v>
      </c>
      <c r="B21" s="126">
        <v>10053416567</v>
      </c>
      <c r="C21" s="127" t="s">
        <v>41</v>
      </c>
      <c r="D21" s="84" t="s">
        <v>11</v>
      </c>
      <c r="E21" s="71">
        <v>50</v>
      </c>
      <c r="F21" s="85">
        <v>46</v>
      </c>
      <c r="G21" s="71"/>
      <c r="H21" s="86"/>
      <c r="I21" s="39">
        <f>SUM(E21:G21)</f>
        <v>96</v>
      </c>
    </row>
    <row r="22" spans="1:9" ht="12.75" customHeight="1" x14ac:dyDescent="0.3">
      <c r="A22" s="53">
        <v>2</v>
      </c>
      <c r="B22" s="12">
        <v>10058461981</v>
      </c>
      <c r="C22" s="10" t="s">
        <v>4</v>
      </c>
      <c r="D22" s="11" t="s">
        <v>3</v>
      </c>
      <c r="E22" s="36">
        <v>38</v>
      </c>
      <c r="F22" s="5">
        <v>44</v>
      </c>
      <c r="G22" s="36"/>
      <c r="H22" s="1">
        <v>50</v>
      </c>
      <c r="I22" s="39">
        <f>SUM(F22:H22)</f>
        <v>94</v>
      </c>
    </row>
    <row r="23" spans="1:9" ht="12.75" customHeight="1" x14ac:dyDescent="0.3">
      <c r="A23" s="53">
        <v>3</v>
      </c>
      <c r="B23" s="24">
        <v>10067251090</v>
      </c>
      <c r="C23" s="16" t="s">
        <v>7</v>
      </c>
      <c r="D23" s="16" t="s">
        <v>8</v>
      </c>
      <c r="E23" s="36">
        <v>15</v>
      </c>
      <c r="F23" s="63">
        <v>40</v>
      </c>
      <c r="G23" s="36">
        <v>50</v>
      </c>
      <c r="H23" s="1"/>
      <c r="I23" s="39">
        <f>SUM(F23:G23)</f>
        <v>90</v>
      </c>
    </row>
    <row r="24" spans="1:9" ht="12.75" customHeight="1" x14ac:dyDescent="0.3">
      <c r="A24" s="53">
        <v>4</v>
      </c>
      <c r="B24" s="12">
        <v>10083073208</v>
      </c>
      <c r="C24" s="16" t="s">
        <v>16</v>
      </c>
      <c r="D24" s="16" t="s">
        <v>17</v>
      </c>
      <c r="E24" s="36">
        <v>0</v>
      </c>
      <c r="F24" s="63">
        <v>0</v>
      </c>
      <c r="G24" s="36">
        <v>42</v>
      </c>
      <c r="H24" s="1">
        <v>42</v>
      </c>
      <c r="I24" s="39">
        <f>SUM(E24:H24)</f>
        <v>84</v>
      </c>
    </row>
    <row r="25" spans="1:9" ht="12.75" customHeight="1" x14ac:dyDescent="0.3">
      <c r="A25" s="53">
        <v>5</v>
      </c>
      <c r="B25" s="20">
        <v>10053417678</v>
      </c>
      <c r="C25" s="21" t="s">
        <v>50</v>
      </c>
      <c r="D25" s="10" t="s">
        <v>51</v>
      </c>
      <c r="E25" s="36">
        <v>34</v>
      </c>
      <c r="F25" s="63"/>
      <c r="G25" s="36"/>
      <c r="H25" s="1">
        <v>48</v>
      </c>
      <c r="I25" s="39">
        <f>SUM(E25:H25)</f>
        <v>82</v>
      </c>
    </row>
    <row r="26" spans="1:9" ht="12.75" customHeight="1" x14ac:dyDescent="0.3">
      <c r="A26" s="73">
        <v>6</v>
      </c>
      <c r="B26" s="77">
        <v>10052748782</v>
      </c>
      <c r="C26" s="78" t="s">
        <v>45</v>
      </c>
      <c r="D26" s="78" t="s">
        <v>24</v>
      </c>
      <c r="E26" s="41"/>
      <c r="F26" s="80">
        <v>20</v>
      </c>
      <c r="G26" s="41"/>
      <c r="H26" s="81">
        <v>54</v>
      </c>
      <c r="I26" s="39">
        <f>SUM(E26:H26)</f>
        <v>74</v>
      </c>
    </row>
    <row r="27" spans="1:9" ht="12.75" customHeight="1" x14ac:dyDescent="0.3">
      <c r="A27" s="110"/>
      <c r="B27" s="132"/>
      <c r="C27" s="133"/>
      <c r="D27" s="133"/>
      <c r="E27" s="110"/>
      <c r="F27" s="110"/>
      <c r="G27" s="110"/>
      <c r="H27" s="114"/>
    </row>
    <row r="28" spans="1:9" ht="12.75" customHeight="1" x14ac:dyDescent="0.3">
      <c r="A28" s="70">
        <v>23</v>
      </c>
      <c r="B28" s="82">
        <v>10066333331</v>
      </c>
      <c r="C28" s="83" t="s">
        <v>57</v>
      </c>
      <c r="D28" s="84" t="s">
        <v>58</v>
      </c>
      <c r="E28" s="71">
        <v>20</v>
      </c>
      <c r="F28" s="85">
        <v>25</v>
      </c>
      <c r="G28" s="71"/>
      <c r="H28" s="86">
        <v>38</v>
      </c>
      <c r="I28" s="39">
        <f>SUM(F28:H28)</f>
        <v>63</v>
      </c>
    </row>
    <row r="29" spans="1:9" ht="12.75" customHeight="1" x14ac:dyDescent="0.3">
      <c r="A29" s="53">
        <v>24</v>
      </c>
      <c r="B29" s="9">
        <v>10056467118</v>
      </c>
      <c r="C29" s="10" t="s">
        <v>14</v>
      </c>
      <c r="D29" s="11" t="s">
        <v>15</v>
      </c>
      <c r="E29" s="36">
        <v>0</v>
      </c>
      <c r="F29" s="5">
        <v>32</v>
      </c>
      <c r="G29" s="36">
        <v>25</v>
      </c>
      <c r="H29" s="1"/>
      <c r="I29" s="39">
        <f>SUM(E29:G29)</f>
        <v>57</v>
      </c>
    </row>
    <row r="30" spans="1:9" ht="12.75" customHeight="1" x14ac:dyDescent="0.3">
      <c r="A30" s="53">
        <v>25</v>
      </c>
      <c r="B30" s="36">
        <v>10093043188</v>
      </c>
      <c r="C30" s="1" t="s">
        <v>186</v>
      </c>
      <c r="D30" s="1" t="s">
        <v>35</v>
      </c>
      <c r="E30" s="36"/>
      <c r="F30" s="5">
        <v>0</v>
      </c>
      <c r="G30" s="42">
        <v>54</v>
      </c>
      <c r="H30" s="1"/>
      <c r="I30" s="39">
        <f>SUM(E30:G30)</f>
        <v>54</v>
      </c>
    </row>
    <row r="31" spans="1:9" ht="12.75" customHeight="1" x14ac:dyDescent="0.3">
      <c r="A31" s="53">
        <v>26</v>
      </c>
      <c r="B31" s="29">
        <v>10058431164</v>
      </c>
      <c r="C31" s="65" t="s">
        <v>187</v>
      </c>
      <c r="D31" s="10" t="s">
        <v>185</v>
      </c>
      <c r="E31" s="36"/>
      <c r="F31" s="5">
        <v>0</v>
      </c>
      <c r="G31" s="36">
        <v>52</v>
      </c>
      <c r="H31" s="1"/>
      <c r="I31" s="39">
        <f>SUM(E31:G31)</f>
        <v>52</v>
      </c>
    </row>
    <row r="32" spans="1:9" ht="12.75" customHeight="1" x14ac:dyDescent="0.3">
      <c r="A32" s="53">
        <v>27</v>
      </c>
      <c r="B32" s="20">
        <v>10066092851</v>
      </c>
      <c r="C32" s="21" t="s">
        <v>66</v>
      </c>
      <c r="D32" s="21" t="s">
        <v>24</v>
      </c>
      <c r="E32" s="36"/>
      <c r="F32" s="5">
        <v>0</v>
      </c>
      <c r="G32" s="36"/>
      <c r="H32" s="1">
        <v>52</v>
      </c>
      <c r="I32" s="39">
        <f>SUM(E32:H32)</f>
        <v>52</v>
      </c>
    </row>
    <row r="33" spans="1:9" ht="12.75" customHeight="1" x14ac:dyDescent="0.3">
      <c r="A33" s="53">
        <v>28</v>
      </c>
      <c r="B33" s="12">
        <v>10084135053</v>
      </c>
      <c r="C33" s="10" t="s">
        <v>183</v>
      </c>
      <c r="D33" s="11" t="s">
        <v>182</v>
      </c>
      <c r="E33" s="36"/>
      <c r="F33" s="5"/>
      <c r="G33" s="36">
        <v>48</v>
      </c>
      <c r="H33" s="1"/>
      <c r="I33" s="39">
        <f>SUM(E33:G33)</f>
        <v>48</v>
      </c>
    </row>
    <row r="34" spans="1:9" ht="12.75" customHeight="1" x14ac:dyDescent="0.3">
      <c r="A34" s="53">
        <v>29</v>
      </c>
      <c r="B34" s="20">
        <v>10077789738</v>
      </c>
      <c r="C34" s="21" t="s">
        <v>61</v>
      </c>
      <c r="D34" s="10" t="s">
        <v>51</v>
      </c>
      <c r="E34" s="36">
        <v>0</v>
      </c>
      <c r="F34" s="5"/>
      <c r="G34" s="36"/>
      <c r="H34" s="1">
        <v>46</v>
      </c>
      <c r="I34" s="39">
        <f>SUM(E34:H34)</f>
        <v>46</v>
      </c>
    </row>
    <row r="35" spans="1:9" ht="12.75" customHeight="1" x14ac:dyDescent="0.3">
      <c r="A35" s="53">
        <v>30</v>
      </c>
      <c r="B35" s="12">
        <v>10049456240</v>
      </c>
      <c r="C35" s="16" t="s">
        <v>63</v>
      </c>
      <c r="D35" s="16" t="s">
        <v>8</v>
      </c>
      <c r="E35" s="36">
        <v>0</v>
      </c>
      <c r="F35" s="5">
        <v>0</v>
      </c>
      <c r="G35" s="36">
        <v>44</v>
      </c>
      <c r="H35" s="1"/>
      <c r="I35" s="39">
        <f>SUM(E35:G35)</f>
        <v>44</v>
      </c>
    </row>
    <row r="36" spans="1:9" ht="12.75" customHeight="1" x14ac:dyDescent="0.3">
      <c r="A36" s="53">
        <v>31</v>
      </c>
      <c r="B36" s="24">
        <v>10060888294</v>
      </c>
      <c r="C36" s="16" t="s">
        <v>25</v>
      </c>
      <c r="D36" s="16" t="s">
        <v>6</v>
      </c>
      <c r="E36" s="36">
        <v>44</v>
      </c>
      <c r="F36" s="63"/>
      <c r="G36" s="36"/>
      <c r="H36" s="1"/>
      <c r="I36" s="39">
        <f>SUM(E36:G36)</f>
        <v>44</v>
      </c>
    </row>
    <row r="37" spans="1:9" ht="12.75" customHeight="1" x14ac:dyDescent="0.3">
      <c r="A37" s="53">
        <v>32</v>
      </c>
      <c r="B37" s="29">
        <v>10059184431</v>
      </c>
      <c r="C37" s="30" t="s">
        <v>62</v>
      </c>
      <c r="D37" s="11" t="s">
        <v>11</v>
      </c>
      <c r="E37" s="36">
        <v>10</v>
      </c>
      <c r="F37" s="63">
        <v>34</v>
      </c>
      <c r="G37" s="36"/>
      <c r="H37" s="1"/>
      <c r="I37" s="39">
        <f>SUM(E37:G37)</f>
        <v>44</v>
      </c>
    </row>
    <row r="38" spans="1:9" ht="12.75" customHeight="1" x14ac:dyDescent="0.3">
      <c r="A38" s="53">
        <v>33</v>
      </c>
      <c r="B38" s="36">
        <v>10079084787</v>
      </c>
      <c r="C38" s="1" t="s">
        <v>206</v>
      </c>
      <c r="D38" s="1" t="s">
        <v>207</v>
      </c>
      <c r="E38" s="36"/>
      <c r="F38" s="5"/>
      <c r="G38" s="36"/>
      <c r="H38" s="1">
        <v>44</v>
      </c>
      <c r="I38" s="39">
        <f>H38</f>
        <v>44</v>
      </c>
    </row>
    <row r="39" spans="1:9" ht="12.75" customHeight="1" x14ac:dyDescent="0.3">
      <c r="A39" s="53">
        <v>34</v>
      </c>
      <c r="B39" s="9">
        <v>10054531966</v>
      </c>
      <c r="C39" s="10" t="s">
        <v>75</v>
      </c>
      <c r="D39" s="11" t="s">
        <v>15</v>
      </c>
      <c r="E39" s="36">
        <v>0</v>
      </c>
      <c r="F39" s="5">
        <v>0</v>
      </c>
      <c r="G39" s="36">
        <v>40</v>
      </c>
      <c r="H39" s="1"/>
      <c r="I39" s="39">
        <f>SUM(E39:G39)</f>
        <v>40</v>
      </c>
    </row>
    <row r="40" spans="1:9" ht="12.75" customHeight="1" x14ac:dyDescent="0.3">
      <c r="A40" s="53">
        <v>35</v>
      </c>
      <c r="B40" s="17">
        <v>10059184027</v>
      </c>
      <c r="C40" s="18" t="s">
        <v>10</v>
      </c>
      <c r="D40" s="11" t="s">
        <v>11</v>
      </c>
      <c r="E40" s="36">
        <v>30</v>
      </c>
      <c r="F40" s="63">
        <v>10</v>
      </c>
      <c r="G40" s="36"/>
      <c r="H40" s="1"/>
      <c r="I40" s="39">
        <f>SUM(E40:G40)</f>
        <v>40</v>
      </c>
    </row>
    <row r="41" spans="1:9" ht="12.75" customHeight="1" x14ac:dyDescent="0.3">
      <c r="A41" s="53">
        <v>36</v>
      </c>
      <c r="B41" s="9">
        <v>10055146100</v>
      </c>
      <c r="C41" s="10" t="s">
        <v>54</v>
      </c>
      <c r="D41" s="10" t="s">
        <v>55</v>
      </c>
      <c r="E41" s="36"/>
      <c r="F41" s="5">
        <v>0</v>
      </c>
      <c r="G41" s="42"/>
      <c r="H41" s="1">
        <v>40</v>
      </c>
      <c r="I41" s="39">
        <f>SUM(E41:H41)</f>
        <v>40</v>
      </c>
    </row>
    <row r="42" spans="1:9" ht="12.75" customHeight="1" x14ac:dyDescent="0.3">
      <c r="A42" s="53">
        <v>37</v>
      </c>
      <c r="B42" s="9">
        <v>10064791536</v>
      </c>
      <c r="C42" s="10" t="s">
        <v>195</v>
      </c>
      <c r="D42" s="11" t="s">
        <v>196</v>
      </c>
      <c r="E42" s="36"/>
      <c r="F42" s="63"/>
      <c r="G42" s="36">
        <v>38</v>
      </c>
      <c r="H42" s="1"/>
      <c r="I42" s="39">
        <f>SUM(E42:G42)</f>
        <v>38</v>
      </c>
    </row>
    <row r="43" spans="1:9" ht="12.75" customHeight="1" x14ac:dyDescent="0.3">
      <c r="A43" s="53">
        <v>38</v>
      </c>
      <c r="B43" s="20">
        <v>10080181594</v>
      </c>
      <c r="C43" s="21" t="s">
        <v>190</v>
      </c>
      <c r="D43" s="21" t="s">
        <v>191</v>
      </c>
      <c r="E43" s="36"/>
      <c r="F43" s="63">
        <v>0</v>
      </c>
      <c r="G43" s="36">
        <v>36</v>
      </c>
      <c r="H43" s="1"/>
      <c r="I43" s="39">
        <f>SUM(E43:G43)</f>
        <v>36</v>
      </c>
    </row>
    <row r="44" spans="1:9" ht="12.75" customHeight="1" x14ac:dyDescent="0.3">
      <c r="A44" s="53">
        <v>39</v>
      </c>
      <c r="B44" s="19">
        <v>10054372221</v>
      </c>
      <c r="C44" s="16" t="s">
        <v>42</v>
      </c>
      <c r="D44" s="16" t="s">
        <v>43</v>
      </c>
      <c r="E44" s="36">
        <v>36</v>
      </c>
      <c r="F44" s="63"/>
      <c r="G44" s="36"/>
      <c r="H44" s="1"/>
      <c r="I44" s="39">
        <f>SUM(E44:G44)</f>
        <v>36</v>
      </c>
    </row>
    <row r="45" spans="1:9" ht="12.75" customHeight="1" x14ac:dyDescent="0.3">
      <c r="A45" s="53">
        <v>40</v>
      </c>
      <c r="B45" s="22">
        <v>10062374519</v>
      </c>
      <c r="C45" s="23" t="s">
        <v>12</v>
      </c>
      <c r="D45" s="23" t="s">
        <v>13</v>
      </c>
      <c r="E45" s="36"/>
      <c r="F45" s="5">
        <v>36</v>
      </c>
      <c r="G45" s="36"/>
      <c r="H45" s="1"/>
      <c r="I45" s="39">
        <f>SUM(E45:G45)</f>
        <v>36</v>
      </c>
    </row>
    <row r="46" spans="1:9" ht="12.75" customHeight="1" x14ac:dyDescent="0.3">
      <c r="A46" s="53">
        <v>41</v>
      </c>
      <c r="B46" s="20">
        <v>10079732364</v>
      </c>
      <c r="C46" s="21" t="s">
        <v>23</v>
      </c>
      <c r="D46" s="21" t="s">
        <v>24</v>
      </c>
      <c r="E46" s="36"/>
      <c r="F46" s="63">
        <v>0</v>
      </c>
      <c r="G46" s="36"/>
      <c r="H46" s="1">
        <v>36</v>
      </c>
      <c r="I46" s="39">
        <f>SUM(E46:H46)</f>
        <v>36</v>
      </c>
    </row>
    <row r="47" spans="1:9" ht="12.75" customHeight="1" x14ac:dyDescent="0.3">
      <c r="A47" s="53">
        <v>42</v>
      </c>
      <c r="B47" s="14">
        <v>10053442536</v>
      </c>
      <c r="C47" s="15" t="s">
        <v>197</v>
      </c>
      <c r="D47" s="16" t="s">
        <v>182</v>
      </c>
      <c r="E47" s="36"/>
      <c r="F47" s="36"/>
      <c r="G47" s="36">
        <v>34</v>
      </c>
      <c r="H47" s="1"/>
      <c r="I47" s="39">
        <f>SUM(E47:G47)</f>
        <v>34</v>
      </c>
    </row>
    <row r="48" spans="1:9" ht="12.75" customHeight="1" x14ac:dyDescent="0.3">
      <c r="A48" s="53">
        <v>43</v>
      </c>
      <c r="B48" s="87">
        <v>10059584151</v>
      </c>
      <c r="C48" s="72" t="s">
        <v>82</v>
      </c>
      <c r="D48" s="72" t="s">
        <v>207</v>
      </c>
      <c r="E48" s="36"/>
      <c r="F48" s="36"/>
      <c r="G48" s="36"/>
      <c r="H48" s="1">
        <v>34</v>
      </c>
      <c r="I48" s="39">
        <f>H48</f>
        <v>34</v>
      </c>
    </row>
    <row r="49" spans="1:9" ht="12.75" customHeight="1" x14ac:dyDescent="0.3">
      <c r="A49" s="53">
        <v>44</v>
      </c>
      <c r="B49" s="36">
        <v>10064791435</v>
      </c>
      <c r="C49" s="1" t="s">
        <v>198</v>
      </c>
      <c r="D49" s="1" t="s">
        <v>196</v>
      </c>
      <c r="E49" s="36"/>
      <c r="F49" s="36"/>
      <c r="G49" s="36">
        <v>32</v>
      </c>
      <c r="H49" s="1"/>
      <c r="I49" s="39">
        <f>SUM(E49:G49)</f>
        <v>32</v>
      </c>
    </row>
    <row r="50" spans="1:9" ht="12.75" customHeight="1" x14ac:dyDescent="0.3">
      <c r="A50" s="53">
        <v>45</v>
      </c>
      <c r="B50" s="20">
        <v>10065277647</v>
      </c>
      <c r="C50" s="21" t="s">
        <v>79</v>
      </c>
      <c r="D50" s="10" t="s">
        <v>51</v>
      </c>
      <c r="E50" s="36">
        <v>0</v>
      </c>
      <c r="F50" s="36"/>
      <c r="G50" s="36"/>
      <c r="H50" s="1">
        <v>32</v>
      </c>
      <c r="I50" s="39">
        <f>SUM(E50:H50)</f>
        <v>32</v>
      </c>
    </row>
    <row r="51" spans="1:9" ht="12.75" customHeight="1" x14ac:dyDescent="0.3">
      <c r="A51" s="53">
        <v>46</v>
      </c>
      <c r="B51" s="20">
        <v>10083823845</v>
      </c>
      <c r="C51" s="21" t="s">
        <v>192</v>
      </c>
      <c r="D51" s="21" t="s">
        <v>185</v>
      </c>
      <c r="E51" s="36"/>
      <c r="F51" s="36">
        <v>0</v>
      </c>
      <c r="G51" s="36">
        <v>30</v>
      </c>
      <c r="H51" s="1"/>
      <c r="I51" s="39">
        <f>SUM(E51:G51)</f>
        <v>30</v>
      </c>
    </row>
    <row r="52" spans="1:9" ht="12.75" customHeight="1" x14ac:dyDescent="0.3">
      <c r="A52" s="53">
        <v>47</v>
      </c>
      <c r="B52" s="12">
        <v>10058460870</v>
      </c>
      <c r="C52" s="13" t="s">
        <v>56</v>
      </c>
      <c r="D52" s="11" t="s">
        <v>3</v>
      </c>
      <c r="E52" s="36"/>
      <c r="F52" s="36">
        <v>30</v>
      </c>
      <c r="G52" s="36"/>
      <c r="H52" s="1"/>
      <c r="I52" s="39">
        <f>SUM(E52:G52)</f>
        <v>30</v>
      </c>
    </row>
    <row r="53" spans="1:9" ht="12.75" customHeight="1" x14ac:dyDescent="0.3">
      <c r="A53" s="53">
        <v>48</v>
      </c>
      <c r="B53" s="9">
        <v>10055149433</v>
      </c>
      <c r="C53" s="10" t="s">
        <v>64</v>
      </c>
      <c r="D53" s="10" t="s">
        <v>55</v>
      </c>
      <c r="E53" s="36"/>
      <c r="F53" s="36">
        <v>0</v>
      </c>
      <c r="G53" s="36"/>
      <c r="H53" s="1">
        <v>30</v>
      </c>
      <c r="I53" s="39">
        <f>SUM(E53:H53)</f>
        <v>30</v>
      </c>
    </row>
    <row r="54" spans="1:9" ht="12.75" customHeight="1" x14ac:dyDescent="0.3">
      <c r="A54" s="53">
        <v>49</v>
      </c>
      <c r="B54" s="20">
        <v>10054657864</v>
      </c>
      <c r="C54" s="21" t="s">
        <v>117</v>
      </c>
      <c r="D54" s="21" t="s">
        <v>9</v>
      </c>
      <c r="E54" s="36">
        <v>25</v>
      </c>
      <c r="F54" s="36">
        <v>0</v>
      </c>
      <c r="G54" s="36"/>
      <c r="H54" s="1"/>
      <c r="I54" s="39">
        <f>SUM(E54:G54)</f>
        <v>25</v>
      </c>
    </row>
    <row r="55" spans="1:9" ht="12.75" customHeight="1" x14ac:dyDescent="0.3">
      <c r="A55" s="53">
        <v>50</v>
      </c>
      <c r="B55" s="9">
        <v>10093556379</v>
      </c>
      <c r="C55" s="10" t="s">
        <v>80</v>
      </c>
      <c r="D55" s="11" t="s">
        <v>58</v>
      </c>
      <c r="E55" s="36">
        <v>0</v>
      </c>
      <c r="F55" s="36"/>
      <c r="G55" s="36"/>
      <c r="H55" s="1">
        <v>25</v>
      </c>
      <c r="I55" s="39">
        <f>SUM(E55:H55)</f>
        <v>25</v>
      </c>
    </row>
    <row r="56" spans="1:9" ht="12.75" customHeight="1" x14ac:dyDescent="0.3">
      <c r="A56" s="53">
        <v>51</v>
      </c>
      <c r="B56" s="36">
        <v>10080016694</v>
      </c>
      <c r="C56" s="68" t="s">
        <v>110</v>
      </c>
      <c r="D56" s="1" t="s">
        <v>196</v>
      </c>
      <c r="E56" s="36"/>
      <c r="F56" s="36"/>
      <c r="G56" s="36">
        <v>20</v>
      </c>
      <c r="H56" s="1"/>
      <c r="I56" s="39">
        <f>SUM(E56:G56)</f>
        <v>20</v>
      </c>
    </row>
    <row r="57" spans="1:9" ht="12.75" customHeight="1" x14ac:dyDescent="0.3">
      <c r="A57" s="53">
        <v>52</v>
      </c>
      <c r="B57" s="36">
        <v>10079589692</v>
      </c>
      <c r="C57" s="1" t="s">
        <v>209</v>
      </c>
      <c r="D57" s="1" t="s">
        <v>210</v>
      </c>
      <c r="E57" s="36"/>
      <c r="F57" s="36"/>
      <c r="G57" s="36"/>
      <c r="H57" s="1">
        <v>20</v>
      </c>
      <c r="I57" s="39">
        <f>H57</f>
        <v>20</v>
      </c>
    </row>
    <row r="58" spans="1:9" ht="12.75" customHeight="1" x14ac:dyDescent="0.3">
      <c r="A58" s="53">
        <v>53</v>
      </c>
      <c r="B58" s="12">
        <v>10064018566</v>
      </c>
      <c r="C58" s="10" t="s">
        <v>180</v>
      </c>
      <c r="D58" s="11" t="s">
        <v>181</v>
      </c>
      <c r="E58" s="36"/>
      <c r="F58" s="36"/>
      <c r="G58" s="36">
        <v>15</v>
      </c>
      <c r="H58" s="1"/>
      <c r="I58" s="39">
        <f>SUM(E58:G58)</f>
        <v>15</v>
      </c>
    </row>
    <row r="59" spans="1:9" ht="12.75" customHeight="1" x14ac:dyDescent="0.3">
      <c r="A59" s="53">
        <v>54</v>
      </c>
      <c r="B59" s="20">
        <v>10054658874</v>
      </c>
      <c r="C59" s="21" t="s">
        <v>118</v>
      </c>
      <c r="D59" s="21" t="s">
        <v>9</v>
      </c>
      <c r="E59" s="36">
        <v>0</v>
      </c>
      <c r="F59" s="36">
        <v>15</v>
      </c>
      <c r="G59" s="36"/>
      <c r="H59" s="1"/>
      <c r="I59" s="39">
        <f>SUM(E59:G59)</f>
        <v>15</v>
      </c>
    </row>
    <row r="60" spans="1:9" ht="12.75" customHeight="1" x14ac:dyDescent="0.3">
      <c r="A60" s="53">
        <v>55</v>
      </c>
      <c r="B60" s="20">
        <v>10056472976</v>
      </c>
      <c r="C60" s="28" t="s">
        <v>30</v>
      </c>
      <c r="D60" s="21" t="s">
        <v>24</v>
      </c>
      <c r="E60" s="36"/>
      <c r="F60" s="36">
        <v>0</v>
      </c>
      <c r="G60" s="36"/>
      <c r="H60" s="1">
        <v>15</v>
      </c>
      <c r="I60" s="39">
        <f>SUM(E60:H60)</f>
        <v>15</v>
      </c>
    </row>
    <row r="61" spans="1:9" ht="12.75" customHeight="1" x14ac:dyDescent="0.3">
      <c r="A61" s="53">
        <v>56</v>
      </c>
      <c r="B61" s="36">
        <v>10061073608</v>
      </c>
      <c r="C61" s="1" t="s">
        <v>94</v>
      </c>
      <c r="D61" s="1" t="s">
        <v>83</v>
      </c>
      <c r="E61" s="36"/>
      <c r="F61" s="36">
        <v>0</v>
      </c>
      <c r="G61" s="36">
        <v>10</v>
      </c>
      <c r="H61" s="1"/>
      <c r="I61" s="39">
        <f t="shared" ref="I61:I77" si="0">SUM(E61:G61)</f>
        <v>10</v>
      </c>
    </row>
    <row r="62" spans="1:9" ht="12.75" customHeight="1" x14ac:dyDescent="0.3">
      <c r="A62" s="53">
        <v>57</v>
      </c>
      <c r="B62" s="22">
        <v>10062374519</v>
      </c>
      <c r="C62" s="23" t="s">
        <v>12</v>
      </c>
      <c r="D62" s="23" t="s">
        <v>13</v>
      </c>
      <c r="E62" s="36">
        <v>0</v>
      </c>
      <c r="F62" s="36"/>
      <c r="G62" s="36"/>
      <c r="H62" s="1"/>
      <c r="I62" s="39">
        <f t="shared" si="0"/>
        <v>0</v>
      </c>
    </row>
    <row r="63" spans="1:9" ht="12.75" customHeight="1" x14ac:dyDescent="0.3">
      <c r="A63" s="53">
        <v>58</v>
      </c>
      <c r="B63" s="26">
        <v>10065510750</v>
      </c>
      <c r="C63" s="27" t="s">
        <v>78</v>
      </c>
      <c r="D63" s="11" t="s">
        <v>22</v>
      </c>
      <c r="E63" s="36">
        <v>0</v>
      </c>
      <c r="F63" s="36"/>
      <c r="G63" s="36"/>
      <c r="H63" s="1"/>
      <c r="I63" s="39">
        <f t="shared" si="0"/>
        <v>0</v>
      </c>
    </row>
    <row r="64" spans="1:9" ht="12.75" customHeight="1" x14ac:dyDescent="0.3">
      <c r="A64" s="53">
        <v>59</v>
      </c>
      <c r="B64" s="24">
        <v>10053952087</v>
      </c>
      <c r="C64" s="16" t="s">
        <v>5</v>
      </c>
      <c r="D64" s="16" t="s">
        <v>6</v>
      </c>
      <c r="E64" s="36">
        <v>0</v>
      </c>
      <c r="F64" s="36">
        <v>0</v>
      </c>
      <c r="G64" s="36"/>
      <c r="H64" s="1"/>
      <c r="I64" s="39">
        <f t="shared" si="0"/>
        <v>0</v>
      </c>
    </row>
    <row r="65" spans="1:9" ht="12.75" customHeight="1" x14ac:dyDescent="0.3">
      <c r="A65" s="53">
        <v>60</v>
      </c>
      <c r="B65" s="20">
        <v>10064842157</v>
      </c>
      <c r="C65" s="21" t="s">
        <v>119</v>
      </c>
      <c r="D65" s="21" t="s">
        <v>9</v>
      </c>
      <c r="E65" s="36">
        <v>0</v>
      </c>
      <c r="F65" s="36"/>
      <c r="G65" s="36"/>
      <c r="H65" s="1"/>
      <c r="I65" s="39">
        <f t="shared" si="0"/>
        <v>0</v>
      </c>
    </row>
    <row r="66" spans="1:9" ht="12.75" customHeight="1" x14ac:dyDescent="0.3">
      <c r="A66" s="53">
        <v>61</v>
      </c>
      <c r="B66" s="26">
        <v>10066239361</v>
      </c>
      <c r="C66" s="27" t="s">
        <v>21</v>
      </c>
      <c r="D66" s="11" t="s">
        <v>22</v>
      </c>
      <c r="E66" s="36">
        <v>0</v>
      </c>
      <c r="F66" s="36"/>
      <c r="G66" s="36"/>
      <c r="H66" s="1"/>
      <c r="I66" s="39">
        <f t="shared" si="0"/>
        <v>0</v>
      </c>
    </row>
    <row r="67" spans="1:9" ht="12.75" customHeight="1" x14ac:dyDescent="0.3">
      <c r="A67" s="53">
        <v>62</v>
      </c>
      <c r="B67" s="20">
        <v>10055154685</v>
      </c>
      <c r="C67" s="21" t="s">
        <v>120</v>
      </c>
      <c r="D67" s="21" t="s">
        <v>9</v>
      </c>
      <c r="E67" s="36">
        <v>0</v>
      </c>
      <c r="F67" s="36">
        <v>0</v>
      </c>
      <c r="G67" s="36"/>
      <c r="H67" s="1"/>
      <c r="I67" s="39">
        <f t="shared" si="0"/>
        <v>0</v>
      </c>
    </row>
    <row r="68" spans="1:9" ht="12.75" customHeight="1" x14ac:dyDescent="0.3">
      <c r="A68" s="53">
        <v>63</v>
      </c>
      <c r="B68" s="9">
        <v>10053580457</v>
      </c>
      <c r="C68" s="10" t="s">
        <v>65</v>
      </c>
      <c r="D68" s="11" t="s">
        <v>58</v>
      </c>
      <c r="E68" s="36">
        <v>0</v>
      </c>
      <c r="F68" s="36"/>
      <c r="G68" s="36"/>
      <c r="H68" s="1"/>
      <c r="I68" s="39">
        <f t="shared" si="0"/>
        <v>0</v>
      </c>
    </row>
    <row r="69" spans="1:9" ht="12.75" customHeight="1" x14ac:dyDescent="0.3">
      <c r="A69" s="53">
        <v>64</v>
      </c>
      <c r="B69" s="24">
        <v>10065511154</v>
      </c>
      <c r="C69" s="64" t="s">
        <v>184</v>
      </c>
      <c r="D69" s="1" t="s">
        <v>84</v>
      </c>
      <c r="E69" s="36"/>
      <c r="F69" s="36">
        <v>0</v>
      </c>
      <c r="G69" s="36"/>
      <c r="H69" s="1"/>
      <c r="I69" s="39">
        <f t="shared" si="0"/>
        <v>0</v>
      </c>
    </row>
    <row r="70" spans="1:9" ht="12.75" customHeight="1" x14ac:dyDescent="0.3">
      <c r="A70" s="53">
        <v>65</v>
      </c>
      <c r="B70" s="20">
        <v>10062965007</v>
      </c>
      <c r="C70" s="37" t="s">
        <v>188</v>
      </c>
      <c r="D70" s="21" t="s">
        <v>185</v>
      </c>
      <c r="E70" s="36"/>
      <c r="F70" s="36">
        <v>0</v>
      </c>
      <c r="G70" s="36"/>
      <c r="H70" s="1"/>
      <c r="I70" s="39">
        <f t="shared" si="0"/>
        <v>0</v>
      </c>
    </row>
    <row r="71" spans="1:9" ht="12.75" customHeight="1" x14ac:dyDescent="0.3">
      <c r="A71" s="53">
        <v>66</v>
      </c>
      <c r="B71" s="36">
        <v>10063973096</v>
      </c>
      <c r="C71" s="1" t="s">
        <v>95</v>
      </c>
      <c r="D71" s="1" t="s">
        <v>84</v>
      </c>
      <c r="E71" s="36"/>
      <c r="F71" s="36">
        <v>0</v>
      </c>
      <c r="G71" s="36"/>
      <c r="H71" s="1"/>
      <c r="I71" s="39">
        <f t="shared" si="0"/>
        <v>0</v>
      </c>
    </row>
    <row r="72" spans="1:9" ht="12.75" customHeight="1" x14ac:dyDescent="0.3">
      <c r="A72" s="53">
        <v>67</v>
      </c>
      <c r="B72" s="26">
        <v>10077949887</v>
      </c>
      <c r="C72" s="66" t="s">
        <v>189</v>
      </c>
      <c r="D72" s="11" t="s">
        <v>185</v>
      </c>
      <c r="E72" s="36"/>
      <c r="F72" s="36">
        <v>0</v>
      </c>
      <c r="G72" s="36"/>
      <c r="H72" s="1"/>
      <c r="I72" s="39">
        <f t="shared" si="0"/>
        <v>0</v>
      </c>
    </row>
    <row r="73" spans="1:9" ht="12.75" customHeight="1" x14ac:dyDescent="0.3">
      <c r="A73" s="53">
        <v>68</v>
      </c>
      <c r="B73" s="9">
        <v>10053580457</v>
      </c>
      <c r="C73" s="10" t="s">
        <v>65</v>
      </c>
      <c r="D73" s="11" t="s">
        <v>58</v>
      </c>
      <c r="E73" s="36"/>
      <c r="F73" s="36">
        <v>0</v>
      </c>
      <c r="G73" s="36"/>
      <c r="H73" s="1"/>
      <c r="I73" s="39">
        <f t="shared" si="0"/>
        <v>0</v>
      </c>
    </row>
    <row r="74" spans="1:9" ht="12.75" customHeight="1" x14ac:dyDescent="0.3">
      <c r="A74" s="36">
        <v>69</v>
      </c>
      <c r="B74" s="36">
        <v>10066180555</v>
      </c>
      <c r="C74" s="1" t="s">
        <v>86</v>
      </c>
      <c r="D74" s="1" t="s">
        <v>84</v>
      </c>
      <c r="E74" s="36"/>
      <c r="F74" s="36">
        <v>0</v>
      </c>
      <c r="G74" s="36"/>
      <c r="H74" s="1"/>
      <c r="I74" s="39">
        <f t="shared" si="0"/>
        <v>0</v>
      </c>
    </row>
    <row r="75" spans="1:9" ht="12.75" customHeight="1" x14ac:dyDescent="0.3">
      <c r="A75" s="36">
        <v>70</v>
      </c>
      <c r="B75" s="45">
        <v>10093556379</v>
      </c>
      <c r="C75" s="35" t="s">
        <v>80</v>
      </c>
      <c r="D75" s="33" t="s">
        <v>58</v>
      </c>
      <c r="E75" s="36"/>
      <c r="F75" s="36">
        <v>0</v>
      </c>
      <c r="G75" s="36"/>
      <c r="H75" s="1"/>
      <c r="I75" s="39">
        <f t="shared" si="0"/>
        <v>0</v>
      </c>
    </row>
    <row r="76" spans="1:9" ht="12.75" customHeight="1" x14ac:dyDescent="0.3">
      <c r="A76" s="36">
        <v>71</v>
      </c>
      <c r="B76" s="17">
        <v>10080181800</v>
      </c>
      <c r="C76" s="67" t="s">
        <v>193</v>
      </c>
      <c r="D76" s="11" t="s">
        <v>191</v>
      </c>
      <c r="E76" s="36"/>
      <c r="F76" s="36">
        <v>0</v>
      </c>
      <c r="G76" s="36"/>
      <c r="H76" s="1"/>
      <c r="I76" s="39">
        <f t="shared" si="0"/>
        <v>0</v>
      </c>
    </row>
    <row r="77" spans="1:9" ht="12.75" customHeight="1" x14ac:dyDescent="0.3">
      <c r="A77" s="36">
        <v>72</v>
      </c>
      <c r="B77" s="44">
        <v>10066200157</v>
      </c>
      <c r="C77" s="34" t="s">
        <v>194</v>
      </c>
      <c r="D77" s="35" t="s">
        <v>84</v>
      </c>
      <c r="E77" s="36"/>
      <c r="F77" s="36">
        <v>0</v>
      </c>
      <c r="G77" s="36"/>
      <c r="H77" s="1"/>
      <c r="I77" s="39">
        <f t="shared" si="0"/>
        <v>0</v>
      </c>
    </row>
  </sheetData>
  <sortState ref="B3:I74">
    <sortCondition descending="1" ref="I74"/>
  </sortState>
  <mergeCells count="1">
    <mergeCell ref="E1:H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K49"/>
  <sheetViews>
    <sheetView topLeftCell="A37" workbookViewId="0">
      <selection activeCell="A49" sqref="A3:XFD49"/>
    </sheetView>
  </sheetViews>
  <sheetFormatPr defaultRowHeight="14.4" x14ac:dyDescent="0.3"/>
  <cols>
    <col min="1" max="1" width="6.5546875" style="38" customWidth="1"/>
    <col min="2" max="2" width="14" style="38" customWidth="1"/>
    <col min="3" max="3" width="24.33203125" customWidth="1"/>
    <col min="4" max="4" width="43.5546875" customWidth="1"/>
    <col min="5" max="5" width="12" style="38" customWidth="1"/>
    <col min="6" max="7" width="9.109375" style="38"/>
    <col min="9" max="9" width="9.109375" style="39"/>
  </cols>
  <sheetData>
    <row r="1" spans="1:9" x14ac:dyDescent="0.3">
      <c r="E1" s="166" t="s">
        <v>1</v>
      </c>
      <c r="F1" s="167"/>
      <c r="G1" s="167"/>
      <c r="H1" s="168"/>
    </row>
    <row r="2" spans="1:9" x14ac:dyDescent="0.3">
      <c r="A2" s="36" t="s">
        <v>88</v>
      </c>
      <c r="B2" s="36" t="s">
        <v>0</v>
      </c>
      <c r="C2" s="1" t="s">
        <v>31</v>
      </c>
      <c r="D2" s="1" t="s">
        <v>32</v>
      </c>
      <c r="E2" s="36" t="s">
        <v>70</v>
      </c>
      <c r="F2" s="36" t="s">
        <v>71</v>
      </c>
      <c r="G2" s="36" t="s">
        <v>72</v>
      </c>
      <c r="H2" s="1" t="s">
        <v>87</v>
      </c>
      <c r="I2" s="40" t="s">
        <v>89</v>
      </c>
    </row>
    <row r="3" spans="1:9" ht="12.75" customHeight="1" x14ac:dyDescent="0.3">
      <c r="A3" s="22">
        <v>1</v>
      </c>
      <c r="B3" s="12">
        <v>10055517831</v>
      </c>
      <c r="C3" s="10" t="s">
        <v>160</v>
      </c>
      <c r="D3" s="11" t="s">
        <v>125</v>
      </c>
      <c r="E3" s="36">
        <v>100</v>
      </c>
      <c r="F3" s="5">
        <v>100</v>
      </c>
      <c r="G3" s="36"/>
      <c r="H3" s="1">
        <v>100</v>
      </c>
      <c r="I3" s="39">
        <f>SUM(E3:G3)</f>
        <v>200</v>
      </c>
    </row>
    <row r="4" spans="1:9" ht="12.75" customHeight="1" x14ac:dyDescent="0.3">
      <c r="A4" s="22">
        <v>2</v>
      </c>
      <c r="B4" s="26">
        <v>10060995907</v>
      </c>
      <c r="C4" s="27" t="s">
        <v>132</v>
      </c>
      <c r="D4" s="11" t="s">
        <v>22</v>
      </c>
      <c r="E4" s="36">
        <v>60</v>
      </c>
      <c r="F4" s="5"/>
      <c r="G4" s="36">
        <v>100</v>
      </c>
      <c r="H4" s="1">
        <v>65</v>
      </c>
      <c r="I4" s="39">
        <f>SUM(G4:H4)</f>
        <v>165</v>
      </c>
    </row>
    <row r="5" spans="1:9" ht="12.75" customHeight="1" x14ac:dyDescent="0.3">
      <c r="A5" s="22">
        <v>3</v>
      </c>
      <c r="B5" s="56" t="s">
        <v>122</v>
      </c>
      <c r="C5" s="57" t="s">
        <v>123</v>
      </c>
      <c r="D5" s="11" t="s">
        <v>11</v>
      </c>
      <c r="E5" s="36">
        <v>80</v>
      </c>
      <c r="F5" s="5">
        <v>80</v>
      </c>
      <c r="G5" s="36"/>
      <c r="H5" s="1"/>
      <c r="I5" s="39">
        <f>SUM(E5:G5)</f>
        <v>160</v>
      </c>
    </row>
    <row r="6" spans="1:9" ht="12.75" customHeight="1" x14ac:dyDescent="0.3">
      <c r="A6" s="22">
        <v>4</v>
      </c>
      <c r="B6" s="9">
        <v>10052595909</v>
      </c>
      <c r="C6" s="10" t="s">
        <v>149</v>
      </c>
      <c r="D6" s="11" t="s">
        <v>15</v>
      </c>
      <c r="E6" s="36">
        <v>25</v>
      </c>
      <c r="F6" s="5">
        <v>60</v>
      </c>
      <c r="G6" s="36">
        <v>80</v>
      </c>
      <c r="H6" s="1"/>
      <c r="I6" s="39">
        <f>SUM(F6:G6)</f>
        <v>140</v>
      </c>
    </row>
    <row r="7" spans="1:9" ht="12.75" customHeight="1" x14ac:dyDescent="0.3">
      <c r="A7" s="22">
        <v>5</v>
      </c>
      <c r="B7" s="12">
        <v>10058973960</v>
      </c>
      <c r="C7" s="10" t="s">
        <v>136</v>
      </c>
      <c r="D7" s="11" t="s">
        <v>125</v>
      </c>
      <c r="E7" s="36">
        <v>46</v>
      </c>
      <c r="F7" s="5">
        <v>58</v>
      </c>
      <c r="G7" s="36"/>
      <c r="H7" s="1">
        <v>80</v>
      </c>
      <c r="I7" s="39">
        <f>SUM(F7:H7)</f>
        <v>138</v>
      </c>
    </row>
    <row r="8" spans="1:9" ht="12.75" customHeight="1" x14ac:dyDescent="0.3">
      <c r="A8" s="22">
        <v>6</v>
      </c>
      <c r="B8" s="12">
        <v>10055519447</v>
      </c>
      <c r="C8" s="10" t="s">
        <v>147</v>
      </c>
      <c r="D8" s="11" t="s">
        <v>125</v>
      </c>
      <c r="E8" s="36">
        <v>70</v>
      </c>
      <c r="F8" s="5">
        <v>50</v>
      </c>
      <c r="G8" s="36"/>
      <c r="H8" s="1">
        <v>60</v>
      </c>
      <c r="I8" s="39">
        <f>H8+E8</f>
        <v>130</v>
      </c>
    </row>
    <row r="9" spans="1:9" ht="12.75" customHeight="1" x14ac:dyDescent="0.3">
      <c r="A9" s="22">
        <v>7</v>
      </c>
      <c r="B9" s="9">
        <v>10053375040</v>
      </c>
      <c r="C9" s="10" t="s">
        <v>161</v>
      </c>
      <c r="D9" s="10" t="s">
        <v>162</v>
      </c>
      <c r="E9" s="36">
        <v>58</v>
      </c>
      <c r="F9" s="5">
        <v>70</v>
      </c>
      <c r="G9" s="36"/>
      <c r="H9" s="1"/>
      <c r="I9" s="39">
        <f>SUM(E9:G9)</f>
        <v>128</v>
      </c>
    </row>
    <row r="10" spans="1:9" ht="12.75" customHeight="1" x14ac:dyDescent="0.3">
      <c r="A10" s="22">
        <v>8</v>
      </c>
      <c r="B10" s="12">
        <v>10053904294</v>
      </c>
      <c r="C10" s="10" t="s">
        <v>131</v>
      </c>
      <c r="D10" s="11" t="s">
        <v>27</v>
      </c>
      <c r="E10" s="36">
        <v>56</v>
      </c>
      <c r="F10" s="5"/>
      <c r="G10" s="36">
        <v>70</v>
      </c>
      <c r="H10" s="1"/>
      <c r="I10" s="39">
        <f>SUM(E10:G10)</f>
        <v>126</v>
      </c>
    </row>
    <row r="11" spans="1:9" ht="12.75" customHeight="1" x14ac:dyDescent="0.3">
      <c r="A11" s="22">
        <v>9</v>
      </c>
      <c r="B11" s="12">
        <v>10056384969</v>
      </c>
      <c r="C11" s="10" t="s">
        <v>148</v>
      </c>
      <c r="D11" s="11" t="s">
        <v>125</v>
      </c>
      <c r="E11" s="36">
        <v>38</v>
      </c>
      <c r="F11" s="5">
        <v>48</v>
      </c>
      <c r="G11" s="36"/>
      <c r="H11" s="1">
        <v>70</v>
      </c>
      <c r="I11" s="39">
        <f>H11+F11</f>
        <v>118</v>
      </c>
    </row>
    <row r="12" spans="1:9" ht="12.75" customHeight="1" x14ac:dyDescent="0.3">
      <c r="A12" s="22">
        <v>10</v>
      </c>
      <c r="B12" s="20">
        <v>10054664938</v>
      </c>
      <c r="C12" s="21" t="s">
        <v>151</v>
      </c>
      <c r="D12" s="21" t="s">
        <v>152</v>
      </c>
      <c r="E12" s="36">
        <v>50</v>
      </c>
      <c r="F12" s="5">
        <v>65</v>
      </c>
      <c r="G12" s="36"/>
      <c r="H12" s="1"/>
      <c r="I12" s="39">
        <f>SUM(E12:G12)</f>
        <v>115</v>
      </c>
    </row>
    <row r="13" spans="1:9" ht="12.75" customHeight="1" x14ac:dyDescent="0.3">
      <c r="A13" s="22">
        <v>11</v>
      </c>
      <c r="B13" s="20">
        <v>10058011539</v>
      </c>
      <c r="C13" s="21" t="s">
        <v>135</v>
      </c>
      <c r="D13" s="10" t="s">
        <v>127</v>
      </c>
      <c r="E13" s="36">
        <v>54</v>
      </c>
      <c r="F13" s="5">
        <v>52</v>
      </c>
      <c r="G13" s="36"/>
      <c r="H13" s="1">
        <v>58</v>
      </c>
      <c r="I13" s="39">
        <f>E13+H13</f>
        <v>112</v>
      </c>
    </row>
    <row r="14" spans="1:9" ht="12.75" customHeight="1" x14ac:dyDescent="0.3">
      <c r="A14" s="22">
        <v>12</v>
      </c>
      <c r="B14" s="9">
        <v>10058521393</v>
      </c>
      <c r="C14" s="10" t="s">
        <v>159</v>
      </c>
      <c r="D14" s="11" t="s">
        <v>15</v>
      </c>
      <c r="E14" s="36">
        <v>65</v>
      </c>
      <c r="F14" s="5">
        <v>46</v>
      </c>
      <c r="G14" s="36"/>
      <c r="H14" s="1"/>
      <c r="I14" s="39">
        <f>SUM(E14:G14)</f>
        <v>111</v>
      </c>
    </row>
    <row r="15" spans="1:9" ht="12.75" customHeight="1" x14ac:dyDescent="0.3">
      <c r="A15" s="22">
        <v>13</v>
      </c>
      <c r="B15" s="26">
        <v>10066238850</v>
      </c>
      <c r="C15" s="27" t="s">
        <v>143</v>
      </c>
      <c r="D15" s="11" t="s">
        <v>22</v>
      </c>
      <c r="E15" s="36">
        <v>44</v>
      </c>
      <c r="F15" s="5"/>
      <c r="G15" s="36">
        <v>65</v>
      </c>
      <c r="H15" s="1"/>
      <c r="I15" s="39">
        <f>SUM(E15:G15)</f>
        <v>109</v>
      </c>
    </row>
    <row r="16" spans="1:9" ht="12.75" customHeight="1" x14ac:dyDescent="0.3">
      <c r="A16" s="22">
        <v>14</v>
      </c>
      <c r="B16" s="12">
        <v>10055518639</v>
      </c>
      <c r="C16" s="10" t="s">
        <v>133</v>
      </c>
      <c r="D16" s="11" t="s">
        <v>125</v>
      </c>
      <c r="E16" s="36">
        <v>52</v>
      </c>
      <c r="F16" s="5"/>
      <c r="G16" s="36"/>
      <c r="H16" s="1">
        <v>56</v>
      </c>
      <c r="I16" s="39">
        <f>H16+E16</f>
        <v>108</v>
      </c>
    </row>
    <row r="17" spans="1:11" ht="12.75" customHeight="1" x14ac:dyDescent="0.3">
      <c r="A17" s="22">
        <v>15</v>
      </c>
      <c r="B17" s="9">
        <v>10053374434</v>
      </c>
      <c r="C17" s="10" t="s">
        <v>166</v>
      </c>
      <c r="D17" s="10" t="s">
        <v>162</v>
      </c>
      <c r="E17" s="36">
        <v>48</v>
      </c>
      <c r="F17" s="5"/>
      <c r="G17" s="36"/>
      <c r="H17" s="1">
        <v>54</v>
      </c>
      <c r="I17" s="39">
        <f>E17+H17</f>
        <v>102</v>
      </c>
    </row>
    <row r="18" spans="1:11" ht="12.75" customHeight="1" x14ac:dyDescent="0.3">
      <c r="A18" s="22">
        <v>16</v>
      </c>
      <c r="B18" s="12">
        <v>10060054603</v>
      </c>
      <c r="C18" s="10" t="s">
        <v>128</v>
      </c>
      <c r="D18" s="11" t="s">
        <v>125</v>
      </c>
      <c r="E18" s="36">
        <v>42</v>
      </c>
      <c r="F18" s="5">
        <v>56</v>
      </c>
      <c r="G18" s="36"/>
      <c r="H18" s="1">
        <v>42</v>
      </c>
      <c r="I18" s="39">
        <f>SUM(E18:G18)</f>
        <v>98</v>
      </c>
    </row>
    <row r="19" spans="1:11" ht="12.75" customHeight="1" x14ac:dyDescent="0.3">
      <c r="A19" s="22">
        <v>17</v>
      </c>
      <c r="B19" s="56" t="s">
        <v>137</v>
      </c>
      <c r="C19" s="57" t="s">
        <v>138</v>
      </c>
      <c r="D19" s="11" t="s">
        <v>11</v>
      </c>
      <c r="E19" s="36">
        <v>20</v>
      </c>
      <c r="F19" s="5">
        <v>44</v>
      </c>
      <c r="G19" s="36"/>
      <c r="H19" s="1">
        <v>52</v>
      </c>
      <c r="I19" s="39">
        <f>SUM(F19:H19)</f>
        <v>96</v>
      </c>
    </row>
    <row r="20" spans="1:11" ht="12.75" customHeight="1" x14ac:dyDescent="0.3">
      <c r="A20" s="22">
        <v>18</v>
      </c>
      <c r="B20" s="9">
        <v>10067247656</v>
      </c>
      <c r="C20" s="10" t="s">
        <v>150</v>
      </c>
      <c r="D20" s="11" t="s">
        <v>15</v>
      </c>
      <c r="E20" s="36">
        <v>21</v>
      </c>
      <c r="F20" s="5">
        <v>32</v>
      </c>
      <c r="G20" s="36">
        <v>60</v>
      </c>
      <c r="H20" s="1"/>
      <c r="I20" s="39">
        <f>SUM(F20:G20)</f>
        <v>92</v>
      </c>
    </row>
    <row r="21" spans="1:11" ht="12.75" customHeight="1" x14ac:dyDescent="0.3">
      <c r="A21" s="22">
        <v>19</v>
      </c>
      <c r="B21" s="29">
        <v>10054877227</v>
      </c>
      <c r="C21" s="30" t="s">
        <v>154</v>
      </c>
      <c r="D21" s="11" t="s">
        <v>155</v>
      </c>
      <c r="E21" s="36"/>
      <c r="F21" s="5"/>
      <c r="G21" s="36">
        <v>56</v>
      </c>
      <c r="H21" s="1">
        <v>32</v>
      </c>
      <c r="I21" s="39">
        <f>SUM(E21:H21)</f>
        <v>88</v>
      </c>
    </row>
    <row r="22" spans="1:11" ht="12.75" customHeight="1" x14ac:dyDescent="0.3">
      <c r="A22" s="22">
        <v>20</v>
      </c>
      <c r="B22" s="56" t="s">
        <v>171</v>
      </c>
      <c r="C22" s="58" t="s">
        <v>172</v>
      </c>
      <c r="D22" s="11" t="s">
        <v>11</v>
      </c>
      <c r="E22" s="36">
        <v>34</v>
      </c>
      <c r="F22" s="5">
        <v>40</v>
      </c>
      <c r="G22" s="36"/>
      <c r="H22" s="1">
        <v>46</v>
      </c>
      <c r="I22" s="39">
        <f>SUM(F22:H22)</f>
        <v>86</v>
      </c>
    </row>
    <row r="23" spans="1:11" ht="12.75" customHeight="1" x14ac:dyDescent="0.3">
      <c r="A23" s="22">
        <v>21</v>
      </c>
      <c r="B23" s="26">
        <v>10060996109</v>
      </c>
      <c r="C23" s="31" t="s">
        <v>169</v>
      </c>
      <c r="D23" s="11" t="s">
        <v>22</v>
      </c>
      <c r="E23" s="36">
        <v>17</v>
      </c>
      <c r="F23" s="5"/>
      <c r="G23" s="36">
        <v>54</v>
      </c>
      <c r="H23" s="1">
        <v>30</v>
      </c>
      <c r="I23" s="39">
        <f>SUM(G23:H23)</f>
        <v>84</v>
      </c>
    </row>
    <row r="24" spans="1:11" ht="12.75" customHeight="1" x14ac:dyDescent="0.3">
      <c r="A24" s="22">
        <v>22</v>
      </c>
      <c r="B24" s="9">
        <v>10053904395</v>
      </c>
      <c r="C24" s="10" t="s">
        <v>163</v>
      </c>
      <c r="D24" s="11" t="s">
        <v>15</v>
      </c>
      <c r="E24" s="36">
        <v>40</v>
      </c>
      <c r="F24" s="5">
        <v>42</v>
      </c>
      <c r="G24" s="36"/>
      <c r="H24" s="1"/>
      <c r="I24" s="39">
        <f>SUM(E24:G24)</f>
        <v>82</v>
      </c>
    </row>
    <row r="25" spans="1:11" ht="12.75" customHeight="1" x14ac:dyDescent="0.3">
      <c r="A25" s="22">
        <v>23</v>
      </c>
      <c r="B25" s="26">
        <v>10066239058</v>
      </c>
      <c r="C25" s="31" t="s">
        <v>129</v>
      </c>
      <c r="D25" s="11" t="s">
        <v>22</v>
      </c>
      <c r="E25" s="36">
        <v>32</v>
      </c>
      <c r="F25" s="5"/>
      <c r="G25" s="36"/>
      <c r="H25" s="1">
        <v>50</v>
      </c>
      <c r="I25" s="39">
        <f>SUM(E25:H25)</f>
        <v>82</v>
      </c>
    </row>
    <row r="26" spans="1:11" ht="12.75" customHeight="1" x14ac:dyDescent="0.3">
      <c r="A26" s="134">
        <v>24</v>
      </c>
      <c r="B26" s="125">
        <v>10089485918</v>
      </c>
      <c r="C26" s="79" t="s">
        <v>141</v>
      </c>
      <c r="D26" s="89" t="s">
        <v>27</v>
      </c>
      <c r="E26" s="41"/>
      <c r="F26" s="80">
        <v>30</v>
      </c>
      <c r="G26" s="41">
        <v>52</v>
      </c>
      <c r="H26" s="81"/>
      <c r="I26" s="39">
        <f>SUM(E26:G26)</f>
        <v>82</v>
      </c>
    </row>
    <row r="27" spans="1:11" ht="12.75" customHeight="1" x14ac:dyDescent="0.3">
      <c r="A27" s="137"/>
      <c r="B27" s="130"/>
      <c r="C27" s="75"/>
      <c r="D27" s="131"/>
      <c r="E27" s="102"/>
      <c r="F27" s="102"/>
      <c r="G27" s="102"/>
      <c r="H27" s="74"/>
    </row>
    <row r="28" spans="1:11" ht="12.75" customHeight="1" x14ac:dyDescent="0.3">
      <c r="A28" s="136"/>
      <c r="B28" s="128" t="s">
        <v>208</v>
      </c>
      <c r="C28" s="76"/>
      <c r="D28" s="129"/>
      <c r="E28" s="97"/>
      <c r="F28" s="97"/>
      <c r="G28" s="97"/>
      <c r="H28" s="101"/>
    </row>
    <row r="29" spans="1:11" ht="12.75" customHeight="1" x14ac:dyDescent="0.3">
      <c r="A29" s="135">
        <v>1</v>
      </c>
      <c r="B29" s="142">
        <v>10067251393</v>
      </c>
      <c r="C29" s="90" t="s">
        <v>170</v>
      </c>
      <c r="D29" s="90" t="s">
        <v>8</v>
      </c>
      <c r="E29" s="71">
        <v>14</v>
      </c>
      <c r="F29" s="85">
        <v>30</v>
      </c>
      <c r="G29" s="71">
        <v>50</v>
      </c>
      <c r="H29" s="86"/>
      <c r="I29" s="39">
        <f>SUM(F29:G29)</f>
        <v>80</v>
      </c>
      <c r="K29" s="6"/>
    </row>
    <row r="30" spans="1:11" ht="12.75" customHeight="1" x14ac:dyDescent="0.3">
      <c r="A30" s="22">
        <v>2</v>
      </c>
      <c r="B30" s="20">
        <v>10077942615</v>
      </c>
      <c r="C30" s="21" t="s">
        <v>144</v>
      </c>
      <c r="D30" s="21" t="s">
        <v>145</v>
      </c>
      <c r="E30" s="36">
        <v>24</v>
      </c>
      <c r="F30" s="5">
        <v>34</v>
      </c>
      <c r="G30" s="36"/>
      <c r="H30" s="1">
        <v>44</v>
      </c>
      <c r="I30" s="39">
        <f>SUM(F30:H30)</f>
        <v>78</v>
      </c>
      <c r="K30" s="6"/>
    </row>
    <row r="31" spans="1:11" ht="12.75" customHeight="1" x14ac:dyDescent="0.3">
      <c r="A31" s="22">
        <v>3</v>
      </c>
      <c r="B31" s="9">
        <v>10064059891</v>
      </c>
      <c r="C31" s="10" t="s">
        <v>175</v>
      </c>
      <c r="D31" s="10" t="s">
        <v>35</v>
      </c>
      <c r="E31" s="36">
        <v>18</v>
      </c>
      <c r="F31" s="5"/>
      <c r="G31" s="36">
        <v>58</v>
      </c>
      <c r="H31" s="1"/>
      <c r="I31" s="39">
        <f>SUM(D31:G31)</f>
        <v>76</v>
      </c>
      <c r="K31" s="6"/>
    </row>
    <row r="32" spans="1:11" ht="12.75" customHeight="1" x14ac:dyDescent="0.3">
      <c r="A32" s="22">
        <v>4</v>
      </c>
      <c r="B32" s="12">
        <v>10056385171</v>
      </c>
      <c r="C32" s="10" t="s">
        <v>140</v>
      </c>
      <c r="D32" s="11" t="s">
        <v>125</v>
      </c>
      <c r="E32" s="36">
        <v>30</v>
      </c>
      <c r="F32" s="5">
        <v>36</v>
      </c>
      <c r="G32" s="36"/>
      <c r="H32" s="1">
        <v>38</v>
      </c>
      <c r="I32" s="39">
        <f>SUM(F32:H32)</f>
        <v>74</v>
      </c>
      <c r="K32" s="6"/>
    </row>
    <row r="33" spans="1:11" ht="12.75" customHeight="1" x14ac:dyDescent="0.3">
      <c r="A33" s="22">
        <v>5</v>
      </c>
      <c r="B33" s="56" t="s">
        <v>167</v>
      </c>
      <c r="C33" s="58" t="s">
        <v>168</v>
      </c>
      <c r="D33" s="11" t="s">
        <v>11</v>
      </c>
      <c r="E33" s="36">
        <v>23</v>
      </c>
      <c r="F33" s="5">
        <v>0</v>
      </c>
      <c r="G33" s="36"/>
      <c r="H33" s="1">
        <v>48</v>
      </c>
      <c r="I33" s="69">
        <f>SUM(D33:H33)</f>
        <v>71</v>
      </c>
      <c r="K33" s="6"/>
    </row>
    <row r="34" spans="1:11" ht="12.75" customHeight="1" x14ac:dyDescent="0.3">
      <c r="A34" s="22">
        <v>6</v>
      </c>
      <c r="B34" s="9" t="s">
        <v>156</v>
      </c>
      <c r="C34" s="10" t="s">
        <v>157</v>
      </c>
      <c r="D34" s="11" t="s">
        <v>58</v>
      </c>
      <c r="E34" s="36">
        <v>15</v>
      </c>
      <c r="F34" s="5">
        <v>31</v>
      </c>
      <c r="G34" s="36"/>
      <c r="H34" s="1">
        <v>34</v>
      </c>
      <c r="I34" s="39">
        <f>SUM(F34:H34)</f>
        <v>65</v>
      </c>
      <c r="K34" s="6"/>
    </row>
    <row r="35" spans="1:11" ht="12.75" customHeight="1" x14ac:dyDescent="0.3">
      <c r="A35" s="134">
        <v>7</v>
      </c>
      <c r="B35" s="125">
        <v>10056455802</v>
      </c>
      <c r="C35" s="79" t="s">
        <v>139</v>
      </c>
      <c r="D35" s="89" t="s">
        <v>125</v>
      </c>
      <c r="E35" s="41">
        <v>31</v>
      </c>
      <c r="F35" s="80">
        <v>0</v>
      </c>
      <c r="G35" s="41"/>
      <c r="H35" s="81">
        <v>30</v>
      </c>
      <c r="I35" s="39">
        <f>SUM(E35:H35)</f>
        <v>61</v>
      </c>
      <c r="K35" s="6"/>
    </row>
    <row r="36" spans="1:11" ht="12.75" customHeight="1" x14ac:dyDescent="0.3">
      <c r="A36" s="139"/>
      <c r="B36" s="162"/>
      <c r="C36" s="140"/>
      <c r="D36" s="141"/>
      <c r="E36" s="110"/>
      <c r="F36" s="110"/>
      <c r="G36" s="110"/>
      <c r="H36" s="114"/>
      <c r="K36" s="6"/>
    </row>
    <row r="37" spans="1:11" ht="12.75" customHeight="1" x14ac:dyDescent="0.3">
      <c r="A37" s="135">
        <v>32</v>
      </c>
      <c r="B37" s="163">
        <v>10053829526</v>
      </c>
      <c r="C37" s="138" t="s">
        <v>146</v>
      </c>
      <c r="D37" s="83" t="s">
        <v>127</v>
      </c>
      <c r="E37" s="71">
        <v>30</v>
      </c>
      <c r="F37" s="85"/>
      <c r="G37" s="71"/>
      <c r="H37" s="86">
        <v>31</v>
      </c>
      <c r="I37" s="39">
        <f>SUM(E37:H37)</f>
        <v>61</v>
      </c>
    </row>
    <row r="38" spans="1:11" ht="12.75" customHeight="1" x14ac:dyDescent="0.3">
      <c r="A38" s="22">
        <v>33</v>
      </c>
      <c r="B38" s="56" t="s">
        <v>164</v>
      </c>
      <c r="C38" s="57" t="s">
        <v>165</v>
      </c>
      <c r="D38" s="11" t="s">
        <v>11</v>
      </c>
      <c r="E38" s="36">
        <v>19</v>
      </c>
      <c r="F38" s="5">
        <v>38</v>
      </c>
      <c r="G38" s="36"/>
      <c r="H38" s="1"/>
      <c r="I38" s="39">
        <f>SUM(D38:G38)</f>
        <v>57</v>
      </c>
    </row>
    <row r="39" spans="1:11" ht="12.75" customHeight="1" x14ac:dyDescent="0.3">
      <c r="A39" s="22">
        <v>34</v>
      </c>
      <c r="B39" s="12">
        <v>10054524791</v>
      </c>
      <c r="C39" s="16" t="s">
        <v>201</v>
      </c>
      <c r="D39" s="16" t="s">
        <v>15</v>
      </c>
      <c r="E39" s="36"/>
      <c r="F39" s="5">
        <v>54</v>
      </c>
      <c r="G39" s="36"/>
      <c r="H39" s="1"/>
      <c r="I39" s="39">
        <f>SUM(E39:G39)</f>
        <v>54</v>
      </c>
    </row>
    <row r="40" spans="1:11" ht="12.75" customHeight="1" x14ac:dyDescent="0.3">
      <c r="A40" s="22">
        <v>35</v>
      </c>
      <c r="B40" s="164" t="s">
        <v>203</v>
      </c>
      <c r="C40" s="1" t="s">
        <v>143</v>
      </c>
      <c r="D40" s="1" t="s">
        <v>22</v>
      </c>
      <c r="E40" s="36"/>
      <c r="F40" s="5"/>
      <c r="G40" s="36"/>
      <c r="H40" s="1">
        <v>40</v>
      </c>
      <c r="I40" s="39">
        <f>H40</f>
        <v>40</v>
      </c>
    </row>
    <row r="41" spans="1:11" ht="12.75" customHeight="1" x14ac:dyDescent="0.3">
      <c r="A41" s="22">
        <v>36</v>
      </c>
      <c r="B41" s="22">
        <v>10052495255</v>
      </c>
      <c r="C41" s="23" t="s">
        <v>142</v>
      </c>
      <c r="D41" s="23" t="s">
        <v>13</v>
      </c>
      <c r="E41" s="36">
        <v>36</v>
      </c>
      <c r="F41" s="5"/>
      <c r="G41" s="36"/>
      <c r="H41" s="1"/>
      <c r="I41" s="39">
        <f>SUM(E41:G41)</f>
        <v>36</v>
      </c>
    </row>
    <row r="42" spans="1:11" ht="12.75" customHeight="1" x14ac:dyDescent="0.3">
      <c r="A42" s="22">
        <v>37</v>
      </c>
      <c r="B42" s="36">
        <v>10089551289</v>
      </c>
      <c r="C42" s="1" t="s">
        <v>204</v>
      </c>
      <c r="D42" s="1" t="s">
        <v>127</v>
      </c>
      <c r="E42" s="36"/>
      <c r="F42" s="5"/>
      <c r="G42" s="36"/>
      <c r="H42" s="1">
        <v>36</v>
      </c>
      <c r="I42" s="39">
        <f>H42</f>
        <v>36</v>
      </c>
      <c r="K42" s="6"/>
    </row>
    <row r="43" spans="1:11" ht="12.75" customHeight="1" x14ac:dyDescent="0.3">
      <c r="A43" s="22">
        <v>38</v>
      </c>
      <c r="B43" s="12">
        <v>10058975879</v>
      </c>
      <c r="C43" s="10" t="s">
        <v>124</v>
      </c>
      <c r="D43" s="11" t="s">
        <v>125</v>
      </c>
      <c r="E43" s="36">
        <v>30</v>
      </c>
      <c r="F43" s="5">
        <v>0</v>
      </c>
      <c r="G43" s="36"/>
      <c r="H43" s="1"/>
      <c r="I43" s="39">
        <f>SUM(E43:G43)</f>
        <v>30</v>
      </c>
      <c r="K43" s="6"/>
    </row>
    <row r="44" spans="1:11" ht="12.75" customHeight="1" x14ac:dyDescent="0.3">
      <c r="A44" s="22">
        <v>39</v>
      </c>
      <c r="B44" s="9">
        <v>10063982695</v>
      </c>
      <c r="C44" s="10" t="s">
        <v>174</v>
      </c>
      <c r="D44" s="10" t="s">
        <v>35</v>
      </c>
      <c r="E44" s="36">
        <v>22</v>
      </c>
      <c r="F44" s="5"/>
      <c r="G44" s="36"/>
      <c r="H44" s="1"/>
      <c r="I44" s="39">
        <f>SUM(D44:G44)</f>
        <v>22</v>
      </c>
      <c r="K44" s="6"/>
    </row>
    <row r="45" spans="1:11" ht="12.75" customHeight="1" x14ac:dyDescent="0.3">
      <c r="A45" s="22">
        <v>40</v>
      </c>
      <c r="B45" s="56" t="s">
        <v>176</v>
      </c>
      <c r="C45" s="58" t="s">
        <v>177</v>
      </c>
      <c r="D45" s="11" t="s">
        <v>11</v>
      </c>
      <c r="E45" s="36">
        <v>16</v>
      </c>
      <c r="F45" s="5"/>
      <c r="G45" s="36"/>
      <c r="H45" s="1"/>
      <c r="I45" s="39">
        <f>SUM(D45:G45)</f>
        <v>16</v>
      </c>
      <c r="K45" s="6"/>
    </row>
    <row r="46" spans="1:11" ht="12.75" customHeight="1" x14ac:dyDescent="0.3">
      <c r="A46" s="22">
        <v>41</v>
      </c>
      <c r="B46" s="24">
        <v>10058436117</v>
      </c>
      <c r="C46" s="10" t="s">
        <v>173</v>
      </c>
      <c r="D46" s="10" t="s">
        <v>74</v>
      </c>
      <c r="E46" s="36">
        <v>0</v>
      </c>
      <c r="F46" s="36"/>
      <c r="G46" s="36"/>
      <c r="H46" s="1"/>
      <c r="I46" s="39">
        <f>SUM(E46:G46)</f>
        <v>0</v>
      </c>
      <c r="K46" s="6"/>
    </row>
    <row r="47" spans="1:11" ht="12.75" customHeight="1" x14ac:dyDescent="0.3">
      <c r="A47" s="22">
        <v>42</v>
      </c>
      <c r="B47" s="12">
        <v>10053907328</v>
      </c>
      <c r="C47" s="10" t="s">
        <v>158</v>
      </c>
      <c r="D47" s="10" t="s">
        <v>74</v>
      </c>
      <c r="E47" s="36">
        <v>0</v>
      </c>
      <c r="F47" s="36"/>
      <c r="G47" s="36"/>
      <c r="H47" s="1"/>
      <c r="I47" s="39">
        <f>SUM(D47:G47)</f>
        <v>0</v>
      </c>
      <c r="K47" s="6"/>
    </row>
    <row r="48" spans="1:11" ht="12.75" customHeight="1" x14ac:dyDescent="0.3">
      <c r="A48" s="22">
        <v>43</v>
      </c>
      <c r="B48" s="14">
        <v>10065460735</v>
      </c>
      <c r="C48" s="15" t="s">
        <v>153</v>
      </c>
      <c r="D48" s="16" t="s">
        <v>20</v>
      </c>
      <c r="E48" s="36">
        <v>0</v>
      </c>
      <c r="F48" s="36"/>
      <c r="G48" s="36"/>
      <c r="H48" s="1"/>
      <c r="I48" s="39">
        <f>SUM(D48:G48)</f>
        <v>0</v>
      </c>
    </row>
    <row r="49" spans="1:9" ht="12.75" customHeight="1" x14ac:dyDescent="0.3">
      <c r="A49" s="22">
        <v>44</v>
      </c>
      <c r="B49" s="20">
        <v>10052839318</v>
      </c>
      <c r="C49" s="21" t="s">
        <v>130</v>
      </c>
      <c r="D49" s="21" t="s">
        <v>29</v>
      </c>
      <c r="E49" s="36"/>
      <c r="F49" s="36">
        <v>0</v>
      </c>
      <c r="G49" s="36"/>
      <c r="H49" s="1"/>
      <c r="I49" s="39">
        <f>SUM(E49:G49)</f>
        <v>0</v>
      </c>
    </row>
  </sheetData>
  <sortState ref="A3:I46">
    <sortCondition descending="1" ref="I46"/>
  </sortState>
  <mergeCells count="1">
    <mergeCell ref="E1:H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I39"/>
  <sheetViews>
    <sheetView topLeftCell="A27" workbookViewId="0">
      <selection activeCell="A39" sqref="A3:XFD39"/>
    </sheetView>
  </sheetViews>
  <sheetFormatPr defaultRowHeight="14.4" x14ac:dyDescent="0.3"/>
  <cols>
    <col min="1" max="1" width="6.5546875" style="38" customWidth="1"/>
    <col min="2" max="2" width="14" style="38" customWidth="1"/>
    <col min="3" max="3" width="24.33203125" customWidth="1"/>
    <col min="4" max="4" width="37.6640625" customWidth="1"/>
    <col min="5" max="5" width="12" style="38" customWidth="1"/>
    <col min="6" max="7" width="9.109375" style="38"/>
    <col min="9" max="9" width="9.109375" style="39"/>
  </cols>
  <sheetData>
    <row r="1" spans="1:9" x14ac:dyDescent="0.3">
      <c r="E1" s="166" t="s">
        <v>100</v>
      </c>
      <c r="F1" s="167"/>
      <c r="G1" s="167"/>
      <c r="H1" s="168"/>
    </row>
    <row r="2" spans="1:9" x14ac:dyDescent="0.3">
      <c r="A2" s="36" t="s">
        <v>88</v>
      </c>
      <c r="B2" s="36" t="s">
        <v>0</v>
      </c>
      <c r="C2" s="1" t="s">
        <v>31</v>
      </c>
      <c r="D2" s="1" t="s">
        <v>32</v>
      </c>
      <c r="E2" s="36" t="s">
        <v>70</v>
      </c>
      <c r="F2" s="36" t="s">
        <v>71</v>
      </c>
      <c r="G2" s="36" t="s">
        <v>72</v>
      </c>
      <c r="H2" s="1" t="s">
        <v>87</v>
      </c>
      <c r="I2" s="40" t="s">
        <v>89</v>
      </c>
    </row>
    <row r="3" spans="1:9" ht="12.75" customHeight="1" x14ac:dyDescent="0.3">
      <c r="A3" s="4">
        <v>1</v>
      </c>
      <c r="B3" s="22">
        <v>10052493754</v>
      </c>
      <c r="C3" s="23" t="s">
        <v>121</v>
      </c>
      <c r="D3" s="23" t="s">
        <v>13</v>
      </c>
      <c r="E3" s="41">
        <v>100</v>
      </c>
      <c r="F3" s="36">
        <v>100</v>
      </c>
      <c r="G3" s="36">
        <v>100</v>
      </c>
      <c r="H3" s="1"/>
      <c r="I3" s="39">
        <f>SUM(F3:G3)</f>
        <v>200</v>
      </c>
    </row>
    <row r="4" spans="1:9" ht="12.75" customHeight="1" x14ac:dyDescent="0.3">
      <c r="A4" s="4">
        <v>2</v>
      </c>
      <c r="B4" s="56" t="s">
        <v>122</v>
      </c>
      <c r="C4" s="58" t="s">
        <v>123</v>
      </c>
      <c r="D4" s="11" t="s">
        <v>11</v>
      </c>
      <c r="E4" s="36">
        <v>80</v>
      </c>
      <c r="F4" s="5"/>
      <c r="G4" s="36"/>
      <c r="H4" s="1">
        <v>100</v>
      </c>
      <c r="I4" s="39">
        <f>SUM(E4:H4)</f>
        <v>180</v>
      </c>
    </row>
    <row r="5" spans="1:9" ht="12.75" customHeight="1" x14ac:dyDescent="0.3">
      <c r="A5" s="4">
        <v>3</v>
      </c>
      <c r="B5" s="12">
        <v>10055517831</v>
      </c>
      <c r="C5" s="10" t="s">
        <v>160</v>
      </c>
      <c r="D5" s="11" t="s">
        <v>125</v>
      </c>
      <c r="E5" s="36"/>
      <c r="F5" s="5">
        <v>80</v>
      </c>
      <c r="G5" s="36"/>
      <c r="H5" s="1">
        <v>80</v>
      </c>
      <c r="I5" s="39">
        <f>SUM(E5:H5)</f>
        <v>160</v>
      </c>
    </row>
    <row r="6" spans="1:9" ht="12.75" customHeight="1" x14ac:dyDescent="0.3">
      <c r="A6" s="4">
        <v>4</v>
      </c>
      <c r="B6" s="12">
        <v>10053904294</v>
      </c>
      <c r="C6" s="10" t="s">
        <v>131</v>
      </c>
      <c r="D6" s="11" t="s">
        <v>27</v>
      </c>
      <c r="E6" s="36">
        <v>0</v>
      </c>
      <c r="F6" s="5">
        <v>60</v>
      </c>
      <c r="G6" s="36">
        <v>80</v>
      </c>
      <c r="H6" s="1">
        <v>65</v>
      </c>
      <c r="I6" s="39">
        <f xml:space="preserve"> SUM(G6:H6)</f>
        <v>145</v>
      </c>
    </row>
    <row r="7" spans="1:9" ht="12.75" customHeight="1" x14ac:dyDescent="0.3">
      <c r="A7" s="53">
        <v>5</v>
      </c>
      <c r="B7" s="12">
        <v>10058975879</v>
      </c>
      <c r="C7" s="10" t="s">
        <v>124</v>
      </c>
      <c r="D7" s="11" t="s">
        <v>125</v>
      </c>
      <c r="E7" s="36">
        <v>70</v>
      </c>
      <c r="F7" s="5">
        <v>70</v>
      </c>
      <c r="G7" s="36"/>
      <c r="H7" s="1"/>
      <c r="I7" s="39">
        <f>SUM(E7:G7)</f>
        <v>140</v>
      </c>
    </row>
    <row r="8" spans="1:9" ht="12.75" customHeight="1" x14ac:dyDescent="0.3">
      <c r="A8" s="53">
        <v>6</v>
      </c>
      <c r="B8" s="20">
        <v>10053829526</v>
      </c>
      <c r="C8" s="21" t="s">
        <v>126</v>
      </c>
      <c r="D8" s="10" t="s">
        <v>127</v>
      </c>
      <c r="E8" s="36">
        <v>58</v>
      </c>
      <c r="F8" s="5">
        <v>56</v>
      </c>
      <c r="G8" s="36"/>
      <c r="H8" s="1">
        <v>70</v>
      </c>
      <c r="I8" s="39">
        <f>H8+E8</f>
        <v>128</v>
      </c>
    </row>
    <row r="9" spans="1:9" ht="12.75" customHeight="1" x14ac:dyDescent="0.3">
      <c r="A9" s="53">
        <v>7</v>
      </c>
      <c r="B9" s="26">
        <v>10066239058</v>
      </c>
      <c r="C9" s="27" t="s">
        <v>129</v>
      </c>
      <c r="D9" s="11" t="s">
        <v>22</v>
      </c>
      <c r="E9" s="36">
        <v>54</v>
      </c>
      <c r="F9" s="5"/>
      <c r="G9" s="36">
        <v>70</v>
      </c>
      <c r="H9" s="1">
        <v>50</v>
      </c>
      <c r="I9" s="39">
        <f>SUM(E9:G9)</f>
        <v>124</v>
      </c>
    </row>
    <row r="10" spans="1:9" ht="12.75" customHeight="1" x14ac:dyDescent="0.3">
      <c r="A10" s="53">
        <v>8</v>
      </c>
      <c r="B10" s="20">
        <v>10052839318</v>
      </c>
      <c r="C10" s="21" t="s">
        <v>130</v>
      </c>
      <c r="D10" s="21" t="s">
        <v>29</v>
      </c>
      <c r="E10" s="36">
        <v>56</v>
      </c>
      <c r="F10" s="5">
        <v>65</v>
      </c>
      <c r="G10" s="36"/>
      <c r="H10" s="1"/>
      <c r="I10" s="39">
        <f>SUM(E10:G10)</f>
        <v>121</v>
      </c>
    </row>
    <row r="11" spans="1:9" ht="12.75" customHeight="1" x14ac:dyDescent="0.3">
      <c r="A11" s="53">
        <v>9</v>
      </c>
      <c r="B11" s="26">
        <v>10060995907</v>
      </c>
      <c r="C11" s="27" t="s">
        <v>132</v>
      </c>
      <c r="D11" s="11" t="s">
        <v>22</v>
      </c>
      <c r="E11" s="36">
        <v>46</v>
      </c>
      <c r="F11" s="5"/>
      <c r="G11" s="36">
        <v>65</v>
      </c>
      <c r="H11" s="1">
        <v>56</v>
      </c>
      <c r="I11" s="39">
        <f>G11+H11</f>
        <v>121</v>
      </c>
    </row>
    <row r="12" spans="1:9" ht="12.75" customHeight="1" x14ac:dyDescent="0.3">
      <c r="A12" s="53">
        <v>10</v>
      </c>
      <c r="B12" s="12">
        <v>10055518639</v>
      </c>
      <c r="C12" s="10" t="s">
        <v>133</v>
      </c>
      <c r="D12" s="11" t="s">
        <v>125</v>
      </c>
      <c r="E12" s="36">
        <v>60</v>
      </c>
      <c r="F12" s="5"/>
      <c r="G12" s="36"/>
      <c r="H12" s="1">
        <v>60</v>
      </c>
      <c r="I12" s="39">
        <f>SUM(E12:H12)</f>
        <v>120</v>
      </c>
    </row>
    <row r="13" spans="1:9" ht="12.75" customHeight="1" x14ac:dyDescent="0.3">
      <c r="A13" s="53">
        <v>11</v>
      </c>
      <c r="B13" s="12">
        <v>10056384969</v>
      </c>
      <c r="C13" s="10" t="s">
        <v>148</v>
      </c>
      <c r="D13" s="11" t="s">
        <v>125</v>
      </c>
      <c r="E13" s="36">
        <v>48</v>
      </c>
      <c r="F13" s="5">
        <v>58</v>
      </c>
      <c r="G13" s="36"/>
      <c r="H13" s="1">
        <v>58</v>
      </c>
      <c r="I13" s="39">
        <f>SUM(F13:H13)</f>
        <v>116</v>
      </c>
    </row>
    <row r="14" spans="1:9" ht="12.75" customHeight="1" x14ac:dyDescent="0.3">
      <c r="A14" s="73">
        <v>12</v>
      </c>
      <c r="B14" s="125">
        <v>10089485918</v>
      </c>
      <c r="C14" s="79" t="s">
        <v>141</v>
      </c>
      <c r="D14" s="89" t="s">
        <v>27</v>
      </c>
      <c r="E14" s="41">
        <v>0</v>
      </c>
      <c r="F14" s="80">
        <v>44</v>
      </c>
      <c r="G14" s="41">
        <v>58</v>
      </c>
      <c r="H14" s="81">
        <v>52</v>
      </c>
      <c r="I14" s="39">
        <f>SUM(G14:H14)</f>
        <v>110</v>
      </c>
    </row>
    <row r="15" spans="1:9" ht="12.75" customHeight="1" x14ac:dyDescent="0.3">
      <c r="A15" s="102"/>
      <c r="B15" s="130"/>
      <c r="C15" s="75"/>
      <c r="D15" s="131"/>
      <c r="E15" s="102"/>
      <c r="F15" s="102"/>
      <c r="G15" s="102"/>
      <c r="H15" s="74"/>
    </row>
    <row r="16" spans="1:9" ht="12.75" customHeight="1" x14ac:dyDescent="0.3">
      <c r="A16" s="97"/>
      <c r="B16" s="128" t="s">
        <v>208</v>
      </c>
      <c r="C16" s="76"/>
      <c r="D16" s="129"/>
      <c r="E16" s="97"/>
      <c r="F16" s="97"/>
      <c r="G16" s="97"/>
      <c r="H16" s="101"/>
    </row>
    <row r="17" spans="1:9" ht="12.75" customHeight="1" x14ac:dyDescent="0.3">
      <c r="A17" s="70">
        <v>1</v>
      </c>
      <c r="B17" s="142">
        <v>10058436117</v>
      </c>
      <c r="C17" s="143" t="s">
        <v>199</v>
      </c>
      <c r="D17" s="83" t="s">
        <v>74</v>
      </c>
      <c r="E17" s="71"/>
      <c r="F17" s="85">
        <v>48</v>
      </c>
      <c r="G17" s="71">
        <v>60</v>
      </c>
      <c r="H17" s="86"/>
      <c r="I17" s="39">
        <f>SUM(E17:G17)</f>
        <v>108</v>
      </c>
    </row>
    <row r="18" spans="1:9" ht="12.75" customHeight="1" x14ac:dyDescent="0.3">
      <c r="A18" s="53">
        <v>2</v>
      </c>
      <c r="B18" s="12">
        <v>10055519447</v>
      </c>
      <c r="C18" s="10" t="s">
        <v>147</v>
      </c>
      <c r="D18" s="11" t="s">
        <v>125</v>
      </c>
      <c r="E18" s="36">
        <v>50</v>
      </c>
      <c r="F18" s="5">
        <v>52</v>
      </c>
      <c r="G18" s="36"/>
      <c r="H18" s="1">
        <v>42</v>
      </c>
      <c r="I18" s="39">
        <f>SUM(E18:G18)</f>
        <v>102</v>
      </c>
    </row>
    <row r="19" spans="1:9" ht="12.75" customHeight="1" x14ac:dyDescent="0.3">
      <c r="A19" s="53">
        <v>3</v>
      </c>
      <c r="B19" s="12">
        <v>10058973960</v>
      </c>
      <c r="C19" s="10" t="s">
        <v>136</v>
      </c>
      <c r="D19" s="11" t="s">
        <v>125</v>
      </c>
      <c r="E19" s="36">
        <v>44</v>
      </c>
      <c r="F19" s="5">
        <v>46</v>
      </c>
      <c r="G19" s="36"/>
      <c r="H19" s="1">
        <v>54</v>
      </c>
      <c r="I19" s="39">
        <f>SUM(F19:H19)</f>
        <v>100</v>
      </c>
    </row>
    <row r="20" spans="1:9" ht="12.75" customHeight="1" x14ac:dyDescent="0.3">
      <c r="A20" s="53">
        <v>4</v>
      </c>
      <c r="B20" s="12">
        <v>10060054603</v>
      </c>
      <c r="C20" s="10" t="s">
        <v>128</v>
      </c>
      <c r="D20" s="11" t="s">
        <v>125</v>
      </c>
      <c r="E20" s="36">
        <v>42</v>
      </c>
      <c r="F20" s="5">
        <v>50</v>
      </c>
      <c r="G20" s="36"/>
      <c r="H20" s="1">
        <v>48</v>
      </c>
      <c r="I20" s="39">
        <f>SUM(F20:H20)</f>
        <v>98</v>
      </c>
    </row>
    <row r="21" spans="1:9" ht="12.75" customHeight="1" x14ac:dyDescent="0.3">
      <c r="A21" s="53">
        <v>5</v>
      </c>
      <c r="B21" s="9">
        <v>10052595909</v>
      </c>
      <c r="C21" s="10" t="s">
        <v>149</v>
      </c>
      <c r="D21" s="11" t="s">
        <v>15</v>
      </c>
      <c r="E21" s="36">
        <v>40</v>
      </c>
      <c r="F21" s="5"/>
      <c r="G21" s="36">
        <v>56</v>
      </c>
      <c r="H21" s="1"/>
      <c r="I21" s="39">
        <f>SUM(E21:G21)</f>
        <v>96</v>
      </c>
    </row>
    <row r="22" spans="1:9" ht="12.75" customHeight="1" x14ac:dyDescent="0.3">
      <c r="A22" s="73">
        <v>6</v>
      </c>
      <c r="B22" s="144">
        <v>10054877227</v>
      </c>
      <c r="C22" s="145" t="s">
        <v>154</v>
      </c>
      <c r="D22" s="89" t="s">
        <v>155</v>
      </c>
      <c r="E22" s="41">
        <v>0</v>
      </c>
      <c r="F22" s="80"/>
      <c r="G22" s="41">
        <v>52</v>
      </c>
      <c r="H22" s="81">
        <v>44</v>
      </c>
      <c r="I22" s="39">
        <f>SUM(E22:H22)</f>
        <v>96</v>
      </c>
    </row>
    <row r="23" spans="1:9" ht="12.75" customHeight="1" x14ac:dyDescent="0.3">
      <c r="A23" s="110"/>
      <c r="B23" s="146"/>
      <c r="C23" s="147"/>
      <c r="D23" s="141"/>
      <c r="E23" s="110"/>
      <c r="F23" s="110"/>
      <c r="G23" s="110"/>
      <c r="H23" s="114"/>
    </row>
    <row r="24" spans="1:9" ht="12.75" customHeight="1" x14ac:dyDescent="0.3">
      <c r="A24" s="70">
        <v>19</v>
      </c>
      <c r="B24" s="82">
        <v>10067247656</v>
      </c>
      <c r="C24" s="83" t="s">
        <v>150</v>
      </c>
      <c r="D24" s="84" t="s">
        <v>15</v>
      </c>
      <c r="E24" s="71">
        <v>38</v>
      </c>
      <c r="F24" s="85">
        <v>38</v>
      </c>
      <c r="G24" s="71">
        <v>54</v>
      </c>
      <c r="H24" s="86"/>
      <c r="I24" s="39">
        <f>SUM(F24:G24)</f>
        <v>92</v>
      </c>
    </row>
    <row r="25" spans="1:9" ht="12.75" customHeight="1" x14ac:dyDescent="0.3">
      <c r="A25" s="53">
        <v>20</v>
      </c>
      <c r="B25" s="20">
        <v>10077942615</v>
      </c>
      <c r="C25" s="21" t="s">
        <v>144</v>
      </c>
      <c r="D25" s="21" t="s">
        <v>145</v>
      </c>
      <c r="E25" s="36">
        <v>0</v>
      </c>
      <c r="F25" s="5">
        <v>42</v>
      </c>
      <c r="G25" s="36"/>
      <c r="H25" s="1">
        <v>38</v>
      </c>
      <c r="I25" s="39">
        <f>SUM(E25:H25)</f>
        <v>80</v>
      </c>
    </row>
    <row r="26" spans="1:9" ht="12.75" customHeight="1" x14ac:dyDescent="0.3">
      <c r="A26" s="53">
        <v>21</v>
      </c>
      <c r="B26" s="19">
        <v>10058521393</v>
      </c>
      <c r="C26" s="37" t="s">
        <v>200</v>
      </c>
      <c r="D26" s="60" t="s">
        <v>15</v>
      </c>
      <c r="E26" s="36"/>
      <c r="F26" s="5">
        <v>54</v>
      </c>
      <c r="G26" s="36"/>
      <c r="H26" s="1"/>
      <c r="I26" s="39">
        <f>SUM(E26:G26)</f>
        <v>54</v>
      </c>
    </row>
    <row r="27" spans="1:9" ht="12.75" customHeight="1" x14ac:dyDescent="0.3">
      <c r="A27" s="53">
        <v>22</v>
      </c>
      <c r="B27" s="20">
        <v>10053829930</v>
      </c>
      <c r="C27" s="21" t="s">
        <v>134</v>
      </c>
      <c r="D27" s="10" t="s">
        <v>127</v>
      </c>
      <c r="E27" s="36">
        <v>52</v>
      </c>
      <c r="F27" s="5"/>
      <c r="G27" s="36"/>
      <c r="H27" s="1"/>
      <c r="I27" s="39">
        <f>SUM(E27:G27)</f>
        <v>52</v>
      </c>
    </row>
    <row r="28" spans="1:9" ht="12.75" customHeight="1" x14ac:dyDescent="0.3">
      <c r="A28" s="53">
        <v>23</v>
      </c>
      <c r="B28" s="24">
        <v>10067251393</v>
      </c>
      <c r="C28" s="16" t="s">
        <v>170</v>
      </c>
      <c r="D28" s="16" t="s">
        <v>8</v>
      </c>
      <c r="E28" s="36"/>
      <c r="F28" s="5">
        <v>0</v>
      </c>
      <c r="G28" s="36">
        <v>50</v>
      </c>
      <c r="H28" s="1"/>
      <c r="I28" s="39">
        <f>SUM(E28:G28)</f>
        <v>50</v>
      </c>
    </row>
    <row r="29" spans="1:9" ht="12.75" customHeight="1" x14ac:dyDescent="0.3">
      <c r="A29" s="53">
        <v>24</v>
      </c>
      <c r="B29" s="36">
        <v>10055522275</v>
      </c>
      <c r="C29" s="1" t="s">
        <v>138</v>
      </c>
      <c r="D29" s="1" t="s">
        <v>11</v>
      </c>
      <c r="E29" s="36"/>
      <c r="F29" s="5"/>
      <c r="G29" s="36"/>
      <c r="H29" s="1">
        <v>46</v>
      </c>
      <c r="I29" s="39">
        <f>SUM(E29:H29)</f>
        <v>46</v>
      </c>
    </row>
    <row r="30" spans="1:9" ht="12.75" customHeight="1" x14ac:dyDescent="0.3">
      <c r="A30" s="53">
        <v>25</v>
      </c>
      <c r="B30" s="12">
        <v>10056385171</v>
      </c>
      <c r="C30" s="10" t="s">
        <v>140</v>
      </c>
      <c r="D30" s="11" t="s">
        <v>125</v>
      </c>
      <c r="E30" s="36">
        <v>0</v>
      </c>
      <c r="F30" s="5">
        <v>40</v>
      </c>
      <c r="G30" s="36"/>
      <c r="H30" s="1"/>
      <c r="I30" s="39">
        <f>SUM(E30:G30)</f>
        <v>40</v>
      </c>
    </row>
    <row r="31" spans="1:9" ht="12.75" customHeight="1" x14ac:dyDescent="0.3">
      <c r="A31" s="53">
        <v>26</v>
      </c>
      <c r="B31" s="164" t="s">
        <v>203</v>
      </c>
      <c r="C31" s="1" t="s">
        <v>143</v>
      </c>
      <c r="D31" s="1" t="s">
        <v>22</v>
      </c>
      <c r="E31" s="36"/>
      <c r="F31" s="5"/>
      <c r="G31" s="36"/>
      <c r="H31" s="1">
        <v>40</v>
      </c>
      <c r="I31" s="39">
        <f>SUM(E31:H31)</f>
        <v>40</v>
      </c>
    </row>
    <row r="32" spans="1:9" ht="12.75" customHeight="1" x14ac:dyDescent="0.3">
      <c r="A32" s="53">
        <v>27</v>
      </c>
      <c r="B32" s="20">
        <v>10058011539</v>
      </c>
      <c r="C32" s="21" t="s">
        <v>135</v>
      </c>
      <c r="D32" s="10" t="s">
        <v>127</v>
      </c>
      <c r="E32" s="36">
        <v>0</v>
      </c>
      <c r="F32" s="5">
        <v>0</v>
      </c>
      <c r="G32" s="36"/>
      <c r="H32" s="1"/>
      <c r="I32" s="39">
        <f t="shared" ref="I32:I39" si="0">SUM(E32:G32)</f>
        <v>0</v>
      </c>
    </row>
    <row r="33" spans="1:9" ht="12.75" customHeight="1" x14ac:dyDescent="0.3">
      <c r="A33" s="53">
        <v>28</v>
      </c>
      <c r="B33" s="12">
        <v>10056455802</v>
      </c>
      <c r="C33" s="10" t="s">
        <v>139</v>
      </c>
      <c r="D33" s="11" t="s">
        <v>125</v>
      </c>
      <c r="E33" s="36">
        <v>0</v>
      </c>
      <c r="F33" s="5">
        <v>0</v>
      </c>
      <c r="G33" s="36"/>
      <c r="H33" s="1"/>
      <c r="I33" s="39">
        <f t="shared" si="0"/>
        <v>0</v>
      </c>
    </row>
    <row r="34" spans="1:9" ht="12.75" customHeight="1" x14ac:dyDescent="0.3">
      <c r="A34" s="53">
        <v>29</v>
      </c>
      <c r="B34" s="20">
        <v>10054664938</v>
      </c>
      <c r="C34" s="59" t="s">
        <v>151</v>
      </c>
      <c r="D34" s="59" t="s">
        <v>152</v>
      </c>
      <c r="E34" s="36">
        <v>0</v>
      </c>
      <c r="F34" s="5"/>
      <c r="G34" s="36"/>
      <c r="H34" s="1"/>
      <c r="I34" s="39">
        <f t="shared" si="0"/>
        <v>0</v>
      </c>
    </row>
    <row r="35" spans="1:9" ht="12.75" customHeight="1" x14ac:dyDescent="0.3">
      <c r="A35" s="53">
        <v>30</v>
      </c>
      <c r="B35" s="14">
        <v>10065460735</v>
      </c>
      <c r="C35" s="15" t="s">
        <v>153</v>
      </c>
      <c r="D35" s="16" t="s">
        <v>20</v>
      </c>
      <c r="E35" s="36">
        <v>0</v>
      </c>
      <c r="F35" s="36"/>
      <c r="G35" s="36"/>
      <c r="H35" s="1"/>
      <c r="I35" s="39">
        <f t="shared" si="0"/>
        <v>0</v>
      </c>
    </row>
    <row r="36" spans="1:9" ht="12.75" customHeight="1" x14ac:dyDescent="0.3">
      <c r="A36" s="53">
        <v>31</v>
      </c>
      <c r="B36" s="22">
        <v>10052495255</v>
      </c>
      <c r="C36" s="23" t="s">
        <v>142</v>
      </c>
      <c r="D36" s="23" t="s">
        <v>13</v>
      </c>
      <c r="E36" s="36">
        <v>0</v>
      </c>
      <c r="F36" s="36">
        <v>0</v>
      </c>
      <c r="G36" s="36"/>
      <c r="H36" s="1"/>
      <c r="I36" s="39">
        <f t="shared" si="0"/>
        <v>0</v>
      </c>
    </row>
    <row r="37" spans="1:9" ht="12.75" customHeight="1" x14ac:dyDescent="0.3">
      <c r="A37" s="53">
        <v>32</v>
      </c>
      <c r="B37" s="22" t="s">
        <v>156</v>
      </c>
      <c r="C37" s="10" t="s">
        <v>157</v>
      </c>
      <c r="D37" s="11" t="s">
        <v>58</v>
      </c>
      <c r="E37" s="36">
        <v>0</v>
      </c>
      <c r="F37" s="36">
        <v>0</v>
      </c>
      <c r="G37" s="36"/>
      <c r="H37" s="1"/>
      <c r="I37" s="39">
        <f t="shared" si="0"/>
        <v>0</v>
      </c>
    </row>
    <row r="38" spans="1:9" ht="12.75" customHeight="1" x14ac:dyDescent="0.3">
      <c r="A38" s="53">
        <v>33</v>
      </c>
      <c r="B38" s="12">
        <v>10053907328</v>
      </c>
      <c r="C38" s="10" t="s">
        <v>158</v>
      </c>
      <c r="D38" s="10" t="s">
        <v>74</v>
      </c>
      <c r="E38" s="36">
        <v>0</v>
      </c>
      <c r="F38" s="36"/>
      <c r="G38" s="36"/>
      <c r="H38" s="1"/>
      <c r="I38" s="39">
        <f t="shared" si="0"/>
        <v>0</v>
      </c>
    </row>
    <row r="39" spans="1:9" ht="12.75" customHeight="1" x14ac:dyDescent="0.3">
      <c r="A39" s="53">
        <v>34</v>
      </c>
      <c r="B39" s="20">
        <v>10053829526</v>
      </c>
      <c r="C39" s="21" t="s">
        <v>146</v>
      </c>
      <c r="D39" s="10" t="s">
        <v>127</v>
      </c>
      <c r="E39" s="36">
        <v>0</v>
      </c>
      <c r="F39" s="36"/>
      <c r="G39" s="36"/>
      <c r="H39" s="1"/>
      <c r="I39" s="39">
        <f t="shared" si="0"/>
        <v>0</v>
      </c>
    </row>
  </sheetData>
  <sortState ref="A3:I36">
    <sortCondition descending="1" ref="I36"/>
  </sortState>
  <mergeCells count="1">
    <mergeCell ref="E1:H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I30"/>
  <sheetViews>
    <sheetView topLeftCell="A18" workbookViewId="0">
      <selection activeCell="A30" sqref="A3:XFD30"/>
    </sheetView>
  </sheetViews>
  <sheetFormatPr defaultRowHeight="14.4" x14ac:dyDescent="0.3"/>
  <cols>
    <col min="1" max="1" width="6.5546875" style="38" customWidth="1"/>
    <col min="2" max="2" width="14" customWidth="1"/>
    <col min="3" max="3" width="24.33203125" customWidth="1"/>
    <col min="4" max="4" width="43.5546875" customWidth="1"/>
    <col min="5" max="5" width="12" style="38" customWidth="1"/>
    <col min="6" max="7" width="9.109375" style="38"/>
    <col min="9" max="9" width="9.109375" style="39"/>
  </cols>
  <sheetData>
    <row r="1" spans="1:9" x14ac:dyDescent="0.3">
      <c r="E1" s="166" t="s">
        <v>115</v>
      </c>
      <c r="F1" s="167"/>
      <c r="G1" s="167"/>
      <c r="H1" s="168"/>
    </row>
    <row r="2" spans="1:9" x14ac:dyDescent="0.3">
      <c r="A2" s="36" t="s">
        <v>88</v>
      </c>
      <c r="B2" s="1" t="s">
        <v>0</v>
      </c>
      <c r="C2" s="1" t="s">
        <v>31</v>
      </c>
      <c r="D2" s="1" t="s">
        <v>32</v>
      </c>
      <c r="E2" s="36" t="s">
        <v>70</v>
      </c>
      <c r="F2" s="36" t="s">
        <v>71</v>
      </c>
      <c r="G2" s="36" t="s">
        <v>72</v>
      </c>
      <c r="H2" s="1" t="s">
        <v>87</v>
      </c>
      <c r="I2" s="40" t="s">
        <v>89</v>
      </c>
    </row>
    <row r="3" spans="1:9" ht="12.75" customHeight="1" x14ac:dyDescent="0.3">
      <c r="A3" s="4">
        <v>1</v>
      </c>
      <c r="B3" s="22">
        <v>10052493754</v>
      </c>
      <c r="C3" s="23" t="s">
        <v>121</v>
      </c>
      <c r="D3" s="23" t="s">
        <v>13</v>
      </c>
      <c r="E3" s="41">
        <v>100</v>
      </c>
      <c r="F3" s="36"/>
      <c r="G3" s="36">
        <v>100</v>
      </c>
      <c r="H3" s="1"/>
      <c r="I3" s="39">
        <f>SUM(E3:G3)</f>
        <v>200</v>
      </c>
    </row>
    <row r="4" spans="1:9" ht="12.75" customHeight="1" x14ac:dyDescent="0.3">
      <c r="A4" s="4">
        <v>2</v>
      </c>
      <c r="B4" s="12">
        <v>10058975879</v>
      </c>
      <c r="C4" s="10" t="s">
        <v>124</v>
      </c>
      <c r="D4" s="11" t="s">
        <v>125</v>
      </c>
      <c r="E4" s="36">
        <v>70</v>
      </c>
      <c r="F4" s="63">
        <v>100</v>
      </c>
      <c r="G4" s="36"/>
      <c r="H4" s="1"/>
      <c r="I4" s="39">
        <f>SUM(E4:G4)</f>
        <v>170</v>
      </c>
    </row>
    <row r="5" spans="1:9" ht="12.75" customHeight="1" x14ac:dyDescent="0.3">
      <c r="A5" s="53">
        <v>3</v>
      </c>
      <c r="B5" s="20">
        <v>10053829526</v>
      </c>
      <c r="C5" s="21" t="s">
        <v>126</v>
      </c>
      <c r="D5" s="10" t="s">
        <v>127</v>
      </c>
      <c r="E5" s="36">
        <v>65</v>
      </c>
      <c r="F5" s="63">
        <v>70</v>
      </c>
      <c r="G5" s="36"/>
      <c r="H5" s="1">
        <v>100</v>
      </c>
      <c r="I5" s="39">
        <f>SUM(F5:H5)</f>
        <v>170</v>
      </c>
    </row>
    <row r="6" spans="1:9" ht="12.75" customHeight="1" x14ac:dyDescent="0.3">
      <c r="A6" s="53">
        <v>4</v>
      </c>
      <c r="B6" s="12">
        <v>10053904294</v>
      </c>
      <c r="C6" s="10" t="s">
        <v>131</v>
      </c>
      <c r="D6" s="11" t="s">
        <v>27</v>
      </c>
      <c r="E6" s="36">
        <v>54</v>
      </c>
      <c r="F6" s="5">
        <v>80</v>
      </c>
      <c r="G6" s="36">
        <v>80</v>
      </c>
      <c r="H6" s="1">
        <v>80</v>
      </c>
      <c r="I6" s="39">
        <f>SUM(F6:G6)</f>
        <v>160</v>
      </c>
    </row>
    <row r="7" spans="1:9" ht="12.75" customHeight="1" x14ac:dyDescent="0.3">
      <c r="A7" s="53">
        <v>5</v>
      </c>
      <c r="B7" s="12">
        <v>10060054603</v>
      </c>
      <c r="C7" s="10" t="s">
        <v>128</v>
      </c>
      <c r="D7" s="11" t="s">
        <v>125</v>
      </c>
      <c r="E7" s="36">
        <v>60</v>
      </c>
      <c r="F7" s="5">
        <v>58</v>
      </c>
      <c r="G7" s="36"/>
      <c r="H7" s="1">
        <v>70</v>
      </c>
      <c r="I7" s="39">
        <f>H7+E7</f>
        <v>130</v>
      </c>
    </row>
    <row r="8" spans="1:9" ht="12.75" customHeight="1" x14ac:dyDescent="0.3">
      <c r="A8" s="53">
        <v>6</v>
      </c>
      <c r="B8" s="20">
        <v>10052839318</v>
      </c>
      <c r="C8" s="21" t="s">
        <v>130</v>
      </c>
      <c r="D8" s="21" t="s">
        <v>29</v>
      </c>
      <c r="E8" s="36">
        <v>56</v>
      </c>
      <c r="F8" s="5">
        <v>65</v>
      </c>
      <c r="G8" s="36"/>
      <c r="H8" s="1"/>
      <c r="I8" s="39">
        <f>SUM(E8:G8)</f>
        <v>121</v>
      </c>
    </row>
    <row r="9" spans="1:9" ht="12.75" customHeight="1" x14ac:dyDescent="0.3">
      <c r="A9" s="53">
        <v>7</v>
      </c>
      <c r="B9" s="12">
        <v>10089485918</v>
      </c>
      <c r="C9" s="10" t="s">
        <v>141</v>
      </c>
      <c r="D9" s="11" t="s">
        <v>27</v>
      </c>
      <c r="E9" s="36">
        <v>36</v>
      </c>
      <c r="F9" s="63">
        <v>60</v>
      </c>
      <c r="G9" s="36">
        <v>60</v>
      </c>
      <c r="H9" s="1">
        <v>56</v>
      </c>
      <c r="I9" s="39">
        <f>SUM(F9:G9)</f>
        <v>120</v>
      </c>
    </row>
    <row r="10" spans="1:9" ht="12.75" customHeight="1" x14ac:dyDescent="0.3">
      <c r="A10" s="53">
        <v>8</v>
      </c>
      <c r="B10" s="26">
        <v>10066239058</v>
      </c>
      <c r="C10" s="27" t="s">
        <v>129</v>
      </c>
      <c r="D10" s="11" t="s">
        <v>22</v>
      </c>
      <c r="E10" s="36">
        <v>58</v>
      </c>
      <c r="F10" s="5"/>
      <c r="G10" s="36"/>
      <c r="H10" s="1">
        <v>58</v>
      </c>
      <c r="I10" s="39">
        <f>SUM(E10:H10)</f>
        <v>116</v>
      </c>
    </row>
    <row r="11" spans="1:9" ht="12.75" customHeight="1" x14ac:dyDescent="0.3">
      <c r="A11" s="53">
        <v>21</v>
      </c>
      <c r="B11" s="12">
        <v>10055518639</v>
      </c>
      <c r="C11" s="10" t="s">
        <v>133</v>
      </c>
      <c r="D11" s="11" t="s">
        <v>125</v>
      </c>
      <c r="E11" s="36">
        <v>50</v>
      </c>
      <c r="F11" s="5"/>
      <c r="G11" s="36"/>
      <c r="H11" s="1">
        <v>65</v>
      </c>
      <c r="I11" s="39">
        <f>SUM(E11:H11)</f>
        <v>115</v>
      </c>
    </row>
    <row r="12" spans="1:9" ht="12.75" customHeight="1" x14ac:dyDescent="0.3">
      <c r="A12" s="53">
        <v>9</v>
      </c>
      <c r="B12" s="26">
        <v>10060995907</v>
      </c>
      <c r="C12" s="27" t="s">
        <v>132</v>
      </c>
      <c r="D12" s="11" t="s">
        <v>22</v>
      </c>
      <c r="E12" s="36">
        <v>52</v>
      </c>
      <c r="F12" s="5"/>
      <c r="G12" s="36"/>
      <c r="H12" s="1">
        <v>60</v>
      </c>
      <c r="I12" s="39">
        <f>SUM(E12:H12)</f>
        <v>112</v>
      </c>
    </row>
    <row r="13" spans="1:9" ht="12.75" customHeight="1" x14ac:dyDescent="0.3">
      <c r="A13" s="53">
        <v>10</v>
      </c>
      <c r="B13" s="29">
        <v>10054877227</v>
      </c>
      <c r="C13" s="30" t="s">
        <v>154</v>
      </c>
      <c r="D13" s="11" t="s">
        <v>155</v>
      </c>
      <c r="E13" s="36"/>
      <c r="F13" s="5"/>
      <c r="G13" s="36">
        <v>65</v>
      </c>
      <c r="H13" s="1">
        <v>44</v>
      </c>
      <c r="I13" s="39">
        <f>SUM(E13:H13)</f>
        <v>109</v>
      </c>
    </row>
    <row r="14" spans="1:9" ht="12.75" customHeight="1" x14ac:dyDescent="0.3">
      <c r="A14" s="53">
        <v>11</v>
      </c>
      <c r="B14" s="56" t="s">
        <v>137</v>
      </c>
      <c r="C14" s="58" t="s">
        <v>138</v>
      </c>
      <c r="D14" s="11" t="s">
        <v>11</v>
      </c>
      <c r="E14" s="36">
        <v>42</v>
      </c>
      <c r="F14" s="5">
        <v>56</v>
      </c>
      <c r="G14" s="36"/>
      <c r="H14" s="1">
        <v>52</v>
      </c>
      <c r="I14" s="39">
        <f>SUM(F14:H14)</f>
        <v>108</v>
      </c>
    </row>
    <row r="15" spans="1:9" ht="12.75" customHeight="1" x14ac:dyDescent="0.3">
      <c r="A15" s="53">
        <v>12</v>
      </c>
      <c r="B15" s="24">
        <v>10067251393</v>
      </c>
      <c r="C15" s="16" t="s">
        <v>170</v>
      </c>
      <c r="D15" s="16" t="s">
        <v>8</v>
      </c>
      <c r="E15" s="36"/>
      <c r="F15" s="5">
        <v>48</v>
      </c>
      <c r="G15" s="36">
        <v>58</v>
      </c>
      <c r="H15" s="1"/>
      <c r="I15" s="39">
        <f>SUM(E15:G15)</f>
        <v>106</v>
      </c>
    </row>
    <row r="16" spans="1:9" ht="12.75" customHeight="1" x14ac:dyDescent="0.3">
      <c r="A16" s="53">
        <v>13</v>
      </c>
      <c r="B16" s="20">
        <v>10058011539</v>
      </c>
      <c r="C16" s="21" t="s">
        <v>135</v>
      </c>
      <c r="D16" s="10" t="s">
        <v>127</v>
      </c>
      <c r="E16" s="36">
        <v>46</v>
      </c>
      <c r="F16" s="5">
        <v>48</v>
      </c>
      <c r="G16" s="36"/>
      <c r="H16" s="1">
        <v>54</v>
      </c>
      <c r="I16" s="39">
        <f>SUM(F16:H16)</f>
        <v>102</v>
      </c>
    </row>
    <row r="17" spans="1:9" ht="12.75" customHeight="1" x14ac:dyDescent="0.3">
      <c r="A17" s="53">
        <v>14</v>
      </c>
      <c r="B17" s="20">
        <v>10077942615</v>
      </c>
      <c r="C17" s="21" t="s">
        <v>144</v>
      </c>
      <c r="D17" s="21" t="s">
        <v>145</v>
      </c>
      <c r="E17" s="36">
        <v>30</v>
      </c>
      <c r="F17" s="5">
        <v>54</v>
      </c>
      <c r="G17" s="36"/>
      <c r="H17" s="1">
        <v>48</v>
      </c>
      <c r="I17" s="39">
        <f>SUM(F17:H17)</f>
        <v>102</v>
      </c>
    </row>
    <row r="18" spans="1:9" ht="12.75" customHeight="1" x14ac:dyDescent="0.3">
      <c r="A18" s="53">
        <v>15</v>
      </c>
      <c r="B18" s="12">
        <v>10056385171</v>
      </c>
      <c r="C18" s="10" t="s">
        <v>140</v>
      </c>
      <c r="D18" s="11" t="s">
        <v>125</v>
      </c>
      <c r="E18" s="36">
        <v>38</v>
      </c>
      <c r="F18" s="5">
        <v>52</v>
      </c>
      <c r="G18" s="36"/>
      <c r="H18" s="1">
        <v>42</v>
      </c>
      <c r="I18" s="39">
        <f>SUM(F18:H18)</f>
        <v>94</v>
      </c>
    </row>
    <row r="19" spans="1:9" ht="12.75" customHeight="1" x14ac:dyDescent="0.3">
      <c r="A19" s="53">
        <v>16</v>
      </c>
      <c r="B19" s="22">
        <v>10052495255</v>
      </c>
      <c r="C19" s="23" t="s">
        <v>142</v>
      </c>
      <c r="D19" s="23" t="s">
        <v>13</v>
      </c>
      <c r="E19" s="36">
        <v>34</v>
      </c>
      <c r="F19" s="5">
        <v>50</v>
      </c>
      <c r="G19" s="36"/>
      <c r="H19" s="1"/>
      <c r="I19" s="39">
        <f>SUM(E19:G19)</f>
        <v>84</v>
      </c>
    </row>
    <row r="20" spans="1:9" ht="12.75" customHeight="1" x14ac:dyDescent="0.3">
      <c r="A20" s="53">
        <v>17</v>
      </c>
      <c r="B20" s="26">
        <v>10066238850</v>
      </c>
      <c r="C20" s="27" t="s">
        <v>143</v>
      </c>
      <c r="D20" s="11" t="s">
        <v>22</v>
      </c>
      <c r="E20" s="36">
        <v>32</v>
      </c>
      <c r="F20" s="5"/>
      <c r="G20" s="36"/>
      <c r="H20" s="1">
        <v>50</v>
      </c>
      <c r="I20" s="39">
        <f>SUM(E20:H20)</f>
        <v>82</v>
      </c>
    </row>
    <row r="21" spans="1:9" ht="12.75" customHeight="1" x14ac:dyDescent="0.3">
      <c r="A21" s="73">
        <v>18</v>
      </c>
      <c r="B21" s="148" t="s">
        <v>122</v>
      </c>
      <c r="C21" s="149" t="s">
        <v>123</v>
      </c>
      <c r="D21" s="89" t="s">
        <v>11</v>
      </c>
      <c r="E21" s="41">
        <v>80</v>
      </c>
      <c r="F21" s="80"/>
      <c r="G21" s="41"/>
      <c r="H21" s="81"/>
      <c r="I21" s="39">
        <f>SUM(E21:G21)</f>
        <v>80</v>
      </c>
    </row>
    <row r="22" spans="1:9" ht="12.75" customHeight="1" x14ac:dyDescent="0.3">
      <c r="A22" s="102"/>
      <c r="B22" s="154"/>
      <c r="C22" s="155"/>
      <c r="D22" s="131"/>
      <c r="E22" s="102"/>
      <c r="F22" s="102"/>
      <c r="G22" s="102"/>
      <c r="H22" s="74"/>
    </row>
    <row r="23" spans="1:9" ht="12.75" customHeight="1" x14ac:dyDescent="0.3">
      <c r="A23" s="97"/>
      <c r="B23" s="152" t="s">
        <v>208</v>
      </c>
      <c r="C23" s="153"/>
      <c r="D23" s="129"/>
      <c r="E23" s="97"/>
      <c r="F23" s="97"/>
      <c r="G23" s="97"/>
      <c r="H23" s="101"/>
    </row>
    <row r="24" spans="1:9" ht="12.75" customHeight="1" x14ac:dyDescent="0.3">
      <c r="A24" s="70">
        <v>1</v>
      </c>
      <c r="B24" s="150">
        <v>10064059891</v>
      </c>
      <c r="C24" s="151" t="s">
        <v>175</v>
      </c>
      <c r="D24" s="83" t="s">
        <v>35</v>
      </c>
      <c r="E24" s="71"/>
      <c r="F24" s="85"/>
      <c r="G24" s="71">
        <v>70</v>
      </c>
      <c r="H24" s="86"/>
      <c r="I24" s="39">
        <f>SUM(E24:G24)</f>
        <v>70</v>
      </c>
    </row>
    <row r="25" spans="1:9" ht="12.75" customHeight="1" x14ac:dyDescent="0.3">
      <c r="A25" s="53">
        <v>2</v>
      </c>
      <c r="B25" s="20">
        <v>10053829526</v>
      </c>
      <c r="C25" s="21" t="s">
        <v>146</v>
      </c>
      <c r="D25" s="10" t="s">
        <v>127</v>
      </c>
      <c r="E25" s="36">
        <v>25</v>
      </c>
      <c r="F25" s="5"/>
      <c r="G25" s="36"/>
      <c r="H25" s="1">
        <v>38</v>
      </c>
      <c r="I25" s="39">
        <f>SUM(E25:H25)</f>
        <v>63</v>
      </c>
    </row>
    <row r="26" spans="1:9" ht="12.75" customHeight="1" x14ac:dyDescent="0.3">
      <c r="A26" s="53">
        <v>3</v>
      </c>
      <c r="B26" s="20">
        <v>10053829930</v>
      </c>
      <c r="C26" s="21" t="s">
        <v>134</v>
      </c>
      <c r="D26" s="10" t="s">
        <v>127</v>
      </c>
      <c r="E26" s="36">
        <v>48</v>
      </c>
      <c r="F26" s="36"/>
      <c r="G26" s="36"/>
      <c r="H26" s="1"/>
      <c r="I26" s="39">
        <f>SUM(E26:H26)</f>
        <v>48</v>
      </c>
    </row>
    <row r="27" spans="1:9" ht="12.75" customHeight="1" x14ac:dyDescent="0.3">
      <c r="A27" s="53">
        <v>4</v>
      </c>
      <c r="B27" s="36">
        <v>10059181704</v>
      </c>
      <c r="C27" s="1" t="s">
        <v>205</v>
      </c>
      <c r="D27" s="11" t="s">
        <v>11</v>
      </c>
      <c r="E27" s="36"/>
      <c r="F27" s="36"/>
      <c r="G27" s="36"/>
      <c r="H27" s="1">
        <v>46</v>
      </c>
      <c r="I27" s="39">
        <f>H27</f>
        <v>46</v>
      </c>
    </row>
    <row r="28" spans="1:9" ht="12.75" customHeight="1" x14ac:dyDescent="0.3">
      <c r="A28" s="53">
        <v>5</v>
      </c>
      <c r="B28" s="12">
        <v>10058973960</v>
      </c>
      <c r="C28" s="10" t="s">
        <v>136</v>
      </c>
      <c r="D28" s="11" t="s">
        <v>125</v>
      </c>
      <c r="E28" s="36">
        <v>44</v>
      </c>
      <c r="F28" s="36"/>
      <c r="G28" s="36"/>
      <c r="H28" s="1"/>
      <c r="I28" s="39">
        <f>SUM(E28:G28)</f>
        <v>44</v>
      </c>
    </row>
    <row r="29" spans="1:9" ht="12.75" customHeight="1" x14ac:dyDescent="0.3">
      <c r="A29" s="53">
        <v>6</v>
      </c>
      <c r="B29" s="12">
        <v>10056455802</v>
      </c>
      <c r="C29" s="10" t="s">
        <v>139</v>
      </c>
      <c r="D29" s="11" t="s">
        <v>125</v>
      </c>
      <c r="E29" s="36">
        <v>40</v>
      </c>
      <c r="F29" s="36"/>
      <c r="G29" s="36"/>
      <c r="H29" s="1"/>
      <c r="I29" s="39">
        <f>SUM(E29:G29)</f>
        <v>40</v>
      </c>
    </row>
    <row r="30" spans="1:9" ht="12.75" customHeight="1" x14ac:dyDescent="0.3">
      <c r="A30" s="53">
        <v>7</v>
      </c>
      <c r="B30" s="36">
        <v>10089551289</v>
      </c>
      <c r="C30" s="1" t="s">
        <v>204</v>
      </c>
      <c r="D30" s="11" t="s">
        <v>127</v>
      </c>
      <c r="E30" s="36"/>
      <c r="F30" s="36"/>
      <c r="G30" s="36"/>
      <c r="H30" s="1">
        <v>40</v>
      </c>
      <c r="I30" s="39">
        <f>H30</f>
        <v>40</v>
      </c>
    </row>
  </sheetData>
  <sortState ref="A3:I28">
    <sortCondition descending="1" ref="I28"/>
  </sortState>
  <mergeCells count="1">
    <mergeCell ref="E1:H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I33"/>
  <sheetViews>
    <sheetView workbookViewId="0">
      <selection activeCell="B24" sqref="B24"/>
    </sheetView>
  </sheetViews>
  <sheetFormatPr defaultRowHeight="14.4" x14ac:dyDescent="0.3"/>
  <cols>
    <col min="1" max="1" width="6.5546875" style="38" customWidth="1"/>
    <col min="2" max="2" width="14" customWidth="1"/>
    <col min="3" max="3" width="24.33203125" customWidth="1"/>
    <col min="4" max="4" width="43.5546875" customWidth="1"/>
    <col min="5" max="5" width="12" style="38" customWidth="1"/>
    <col min="6" max="7" width="9.109375" style="38"/>
    <col min="9" max="9" width="9.109375" style="39"/>
  </cols>
  <sheetData>
    <row r="1" spans="1:9" x14ac:dyDescent="0.3">
      <c r="E1" s="166" t="s">
        <v>116</v>
      </c>
      <c r="F1" s="167"/>
      <c r="G1" s="167"/>
      <c r="H1" s="168"/>
    </row>
    <row r="2" spans="1:9" x14ac:dyDescent="0.3">
      <c r="A2" s="36" t="s">
        <v>88</v>
      </c>
      <c r="B2" s="1" t="s">
        <v>0</v>
      </c>
      <c r="C2" s="1" t="s">
        <v>31</v>
      </c>
      <c r="D2" s="1" t="s">
        <v>32</v>
      </c>
      <c r="E2" s="36" t="s">
        <v>70</v>
      </c>
      <c r="F2" s="36" t="s">
        <v>71</v>
      </c>
      <c r="G2" s="36" t="s">
        <v>72</v>
      </c>
      <c r="H2" s="1" t="s">
        <v>87</v>
      </c>
      <c r="I2" s="40" t="s">
        <v>89</v>
      </c>
    </row>
    <row r="3" spans="1:9" ht="12.75" customHeight="1" x14ac:dyDescent="0.3">
      <c r="A3" s="4">
        <v>1</v>
      </c>
      <c r="B3" s="56" t="s">
        <v>122</v>
      </c>
      <c r="C3" s="58" t="s">
        <v>123</v>
      </c>
      <c r="D3" s="11" t="s">
        <v>11</v>
      </c>
      <c r="E3" s="41">
        <v>80</v>
      </c>
      <c r="F3" s="36">
        <v>100</v>
      </c>
      <c r="G3" s="36"/>
      <c r="H3" s="1">
        <v>100</v>
      </c>
      <c r="I3" s="39">
        <f>SUM(F3:H3)</f>
        <v>200</v>
      </c>
    </row>
    <row r="4" spans="1:9" ht="12.75" customHeight="1" x14ac:dyDescent="0.3">
      <c r="A4" s="4">
        <v>2</v>
      </c>
      <c r="B4" s="9">
        <v>10058521393</v>
      </c>
      <c r="C4" s="10" t="s">
        <v>159</v>
      </c>
      <c r="D4" s="11" t="s">
        <v>15</v>
      </c>
      <c r="E4" s="36">
        <v>100</v>
      </c>
      <c r="F4" s="63">
        <v>65</v>
      </c>
      <c r="G4" s="36"/>
      <c r="H4" s="1"/>
      <c r="I4" s="39">
        <f>SUM(E4:G4)</f>
        <v>165</v>
      </c>
    </row>
    <row r="5" spans="1:9" ht="12.75" customHeight="1" x14ac:dyDescent="0.3">
      <c r="A5" s="4">
        <v>3</v>
      </c>
      <c r="B5" s="24">
        <v>10058436117</v>
      </c>
      <c r="C5" s="64" t="s">
        <v>199</v>
      </c>
      <c r="D5" s="10" t="s">
        <v>74</v>
      </c>
      <c r="E5" s="36"/>
      <c r="F5" s="5">
        <v>58</v>
      </c>
      <c r="G5" s="36">
        <v>100</v>
      </c>
      <c r="H5" s="1"/>
      <c r="I5" s="39">
        <f>SUM(E5:G5)</f>
        <v>158</v>
      </c>
    </row>
    <row r="6" spans="1:9" ht="12.75" customHeight="1" x14ac:dyDescent="0.3">
      <c r="A6" s="4">
        <v>4</v>
      </c>
      <c r="B6" s="12">
        <v>10055517831</v>
      </c>
      <c r="C6" s="10" t="s">
        <v>160</v>
      </c>
      <c r="D6" s="11" t="s">
        <v>125</v>
      </c>
      <c r="E6" s="36">
        <v>70</v>
      </c>
      <c r="F6" s="5">
        <v>80</v>
      </c>
      <c r="G6" s="36"/>
      <c r="H6" s="1"/>
      <c r="I6" s="39">
        <f>SUM(E6:G6)</f>
        <v>150</v>
      </c>
    </row>
    <row r="7" spans="1:9" ht="12.75" customHeight="1" x14ac:dyDescent="0.3">
      <c r="A7" s="53">
        <v>5</v>
      </c>
      <c r="B7" s="9">
        <v>10053375040</v>
      </c>
      <c r="C7" s="10" t="s">
        <v>161</v>
      </c>
      <c r="D7" s="10" t="s">
        <v>162</v>
      </c>
      <c r="E7" s="36">
        <v>65</v>
      </c>
      <c r="F7" s="5">
        <v>70</v>
      </c>
      <c r="G7" s="36"/>
      <c r="H7" s="1"/>
      <c r="I7" s="39">
        <f>SUM(E7:G7)</f>
        <v>135</v>
      </c>
    </row>
    <row r="8" spans="1:9" ht="12.75" customHeight="1" x14ac:dyDescent="0.3">
      <c r="A8" s="53">
        <v>6</v>
      </c>
      <c r="B8" s="29">
        <v>10054877227</v>
      </c>
      <c r="C8" s="30" t="s">
        <v>154</v>
      </c>
      <c r="D8" s="11" t="s">
        <v>155</v>
      </c>
      <c r="E8" s="36"/>
      <c r="F8" s="5"/>
      <c r="G8" s="36">
        <v>70</v>
      </c>
      <c r="H8" s="1">
        <v>58</v>
      </c>
      <c r="I8" s="39">
        <f>SUM(E8:H8)</f>
        <v>128</v>
      </c>
    </row>
    <row r="9" spans="1:9" ht="12.75" customHeight="1" x14ac:dyDescent="0.3">
      <c r="A9" s="53">
        <v>7</v>
      </c>
      <c r="B9" s="9">
        <v>10053374434</v>
      </c>
      <c r="C9" s="10" t="s">
        <v>166</v>
      </c>
      <c r="D9" s="10" t="s">
        <v>162</v>
      </c>
      <c r="E9" s="36">
        <v>48</v>
      </c>
      <c r="F9" s="5"/>
      <c r="G9" s="36"/>
      <c r="H9" s="1">
        <v>80</v>
      </c>
      <c r="I9" s="39">
        <f>SUM(E9:H9)</f>
        <v>128</v>
      </c>
    </row>
    <row r="10" spans="1:9" ht="12.75" customHeight="1" x14ac:dyDescent="0.3">
      <c r="A10" s="53">
        <v>8</v>
      </c>
      <c r="B10" s="12">
        <v>10056384969</v>
      </c>
      <c r="C10" s="10" t="s">
        <v>148</v>
      </c>
      <c r="D10" s="11" t="s">
        <v>125</v>
      </c>
      <c r="E10" s="36">
        <v>56</v>
      </c>
      <c r="F10" s="5">
        <v>42</v>
      </c>
      <c r="G10" s="36"/>
      <c r="H10" s="1">
        <v>70</v>
      </c>
      <c r="I10" s="39">
        <f>H10+E10</f>
        <v>126</v>
      </c>
    </row>
    <row r="11" spans="1:9" ht="12.75" customHeight="1" x14ac:dyDescent="0.3">
      <c r="A11" s="53">
        <v>9</v>
      </c>
      <c r="B11" s="12">
        <v>10055519447</v>
      </c>
      <c r="C11" s="10" t="s">
        <v>147</v>
      </c>
      <c r="D11" s="11" t="s">
        <v>125</v>
      </c>
      <c r="E11" s="36">
        <v>60</v>
      </c>
      <c r="F11" s="5">
        <v>60</v>
      </c>
      <c r="G11" s="36"/>
      <c r="H11" s="1">
        <v>60</v>
      </c>
      <c r="I11" s="39">
        <f>SUM(E11:G11)</f>
        <v>120</v>
      </c>
    </row>
    <row r="12" spans="1:9" ht="12.75" customHeight="1" x14ac:dyDescent="0.3">
      <c r="A12" s="53">
        <v>10</v>
      </c>
      <c r="B12" s="9">
        <v>10052595909</v>
      </c>
      <c r="C12" s="10" t="s">
        <v>149</v>
      </c>
      <c r="D12" s="11" t="s">
        <v>15</v>
      </c>
      <c r="E12" s="36">
        <v>46</v>
      </c>
      <c r="F12" s="5">
        <v>52</v>
      </c>
      <c r="G12" s="36">
        <v>65</v>
      </c>
      <c r="H12" s="1"/>
      <c r="I12" s="39">
        <f>SUM(F12:G12)</f>
        <v>117</v>
      </c>
    </row>
    <row r="13" spans="1:9" ht="12.75" customHeight="1" x14ac:dyDescent="0.3">
      <c r="A13" s="53">
        <v>11</v>
      </c>
      <c r="B13" s="22">
        <v>10053907328</v>
      </c>
      <c r="C13" s="23" t="s">
        <v>202</v>
      </c>
      <c r="D13" s="10" t="s">
        <v>74</v>
      </c>
      <c r="E13" s="36"/>
      <c r="F13" s="5">
        <v>36</v>
      </c>
      <c r="G13" s="36">
        <v>80</v>
      </c>
      <c r="H13" s="1"/>
      <c r="I13" s="39">
        <f>SUM(E13:G13)</f>
        <v>116</v>
      </c>
    </row>
    <row r="14" spans="1:9" ht="12.75" customHeight="1" x14ac:dyDescent="0.3">
      <c r="A14" s="73">
        <v>12</v>
      </c>
      <c r="B14" s="88">
        <v>10056618476</v>
      </c>
      <c r="C14" s="79" t="s">
        <v>172</v>
      </c>
      <c r="D14" s="89" t="s">
        <v>11</v>
      </c>
      <c r="E14" s="41"/>
      <c r="F14" s="80">
        <v>48</v>
      </c>
      <c r="G14" s="41"/>
      <c r="H14" s="81">
        <v>65</v>
      </c>
      <c r="I14" s="39">
        <f>SUM(E14:H14)</f>
        <v>113</v>
      </c>
    </row>
    <row r="15" spans="1:9" ht="12.75" customHeight="1" x14ac:dyDescent="0.3">
      <c r="A15" s="102"/>
      <c r="B15" s="156"/>
      <c r="C15" s="75"/>
      <c r="D15" s="131"/>
      <c r="E15" s="102"/>
      <c r="F15" s="102"/>
      <c r="G15" s="102"/>
      <c r="H15" s="74"/>
    </row>
    <row r="16" spans="1:9" ht="12.75" customHeight="1" x14ac:dyDescent="0.3">
      <c r="A16" s="97"/>
      <c r="B16" s="157" t="s">
        <v>208</v>
      </c>
      <c r="C16" s="76"/>
      <c r="D16" s="129"/>
      <c r="E16" s="97"/>
      <c r="F16" s="97"/>
      <c r="G16" s="97"/>
      <c r="H16" s="101"/>
    </row>
    <row r="17" spans="1:9" ht="12.75" customHeight="1" x14ac:dyDescent="0.3">
      <c r="A17" s="70">
        <v>1</v>
      </c>
      <c r="B17" s="82">
        <v>10053904395</v>
      </c>
      <c r="C17" s="83" t="s">
        <v>163</v>
      </c>
      <c r="D17" s="84" t="s">
        <v>15</v>
      </c>
      <c r="E17" s="71">
        <v>58</v>
      </c>
      <c r="F17" s="85">
        <v>54</v>
      </c>
      <c r="G17" s="71"/>
      <c r="H17" s="86"/>
      <c r="I17" s="39">
        <f>SUM(E17:G17)</f>
        <v>112</v>
      </c>
    </row>
    <row r="18" spans="1:9" ht="12.75" customHeight="1" x14ac:dyDescent="0.3">
      <c r="A18" s="53">
        <v>2</v>
      </c>
      <c r="B18" s="12">
        <v>10058973960</v>
      </c>
      <c r="C18" s="10" t="s">
        <v>136</v>
      </c>
      <c r="D18" s="11" t="s">
        <v>125</v>
      </c>
      <c r="E18" s="36">
        <v>44</v>
      </c>
      <c r="F18" s="5">
        <v>56</v>
      </c>
      <c r="G18" s="36"/>
      <c r="H18" s="1">
        <v>52</v>
      </c>
      <c r="I18" s="39">
        <f>SUM(F18:H18)</f>
        <v>108</v>
      </c>
    </row>
    <row r="19" spans="1:9" ht="12.75" customHeight="1" x14ac:dyDescent="0.3">
      <c r="A19" s="53">
        <v>3</v>
      </c>
      <c r="B19" s="56" t="s">
        <v>167</v>
      </c>
      <c r="C19" s="58" t="s">
        <v>168</v>
      </c>
      <c r="D19" s="11" t="s">
        <v>11</v>
      </c>
      <c r="E19" s="36">
        <v>34</v>
      </c>
      <c r="F19" s="5">
        <v>50</v>
      </c>
      <c r="G19" s="36"/>
      <c r="H19" s="1">
        <v>54</v>
      </c>
      <c r="I19" s="39">
        <f>SUM(F19:H19)</f>
        <v>104</v>
      </c>
    </row>
    <row r="20" spans="1:9" ht="12.75" customHeight="1" x14ac:dyDescent="0.3">
      <c r="A20" s="53">
        <v>4</v>
      </c>
      <c r="B20" s="9">
        <v>10067247656</v>
      </c>
      <c r="C20" s="10" t="s">
        <v>150</v>
      </c>
      <c r="D20" s="11" t="s">
        <v>15</v>
      </c>
      <c r="E20" s="36">
        <v>38</v>
      </c>
      <c r="F20" s="5">
        <v>40</v>
      </c>
      <c r="G20" s="36">
        <v>60</v>
      </c>
      <c r="H20" s="1"/>
      <c r="I20" s="39">
        <f>SUM(F20:G20)</f>
        <v>100</v>
      </c>
    </row>
    <row r="21" spans="1:9" ht="12.75" customHeight="1" x14ac:dyDescent="0.3">
      <c r="A21" s="53">
        <v>5</v>
      </c>
      <c r="B21" s="12">
        <v>10056455802</v>
      </c>
      <c r="C21" s="10" t="s">
        <v>139</v>
      </c>
      <c r="D21" s="11" t="s">
        <v>125</v>
      </c>
      <c r="E21" s="36">
        <v>40</v>
      </c>
      <c r="F21" s="5">
        <v>44</v>
      </c>
      <c r="G21" s="36"/>
      <c r="H21" s="1">
        <v>56</v>
      </c>
      <c r="I21" s="39">
        <f>SUM(F21:H21)</f>
        <v>100</v>
      </c>
    </row>
    <row r="22" spans="1:9" ht="12.75" customHeight="1" x14ac:dyDescent="0.3">
      <c r="A22" s="73">
        <v>6</v>
      </c>
      <c r="B22" s="148" t="s">
        <v>164</v>
      </c>
      <c r="C22" s="158" t="s">
        <v>165</v>
      </c>
      <c r="D22" s="89" t="s">
        <v>11</v>
      </c>
      <c r="E22" s="41">
        <v>52</v>
      </c>
      <c r="F22" s="80">
        <v>46</v>
      </c>
      <c r="G22" s="41"/>
      <c r="H22" s="81"/>
      <c r="I22" s="39">
        <f>SUM(E22:G22)</f>
        <v>98</v>
      </c>
    </row>
    <row r="23" spans="1:9" ht="12.75" customHeight="1" x14ac:dyDescent="0.3">
      <c r="A23" s="110"/>
      <c r="B23" s="160"/>
      <c r="C23" s="161"/>
      <c r="D23" s="141"/>
      <c r="E23" s="110"/>
      <c r="F23" s="110"/>
      <c r="G23" s="110"/>
      <c r="H23" s="114"/>
    </row>
    <row r="24" spans="1:9" ht="12.75" customHeight="1" x14ac:dyDescent="0.3">
      <c r="A24" s="70">
        <v>19</v>
      </c>
      <c r="B24" s="165">
        <v>10066238850</v>
      </c>
      <c r="C24" s="159" t="s">
        <v>143</v>
      </c>
      <c r="D24" s="84" t="s">
        <v>22</v>
      </c>
      <c r="E24" s="71">
        <v>36</v>
      </c>
      <c r="F24" s="85"/>
      <c r="G24" s="71"/>
      <c r="H24" s="86">
        <v>50</v>
      </c>
      <c r="I24" s="39">
        <f>SUM(E24:H24)</f>
        <v>86</v>
      </c>
    </row>
    <row r="25" spans="1:9" ht="12.75" customHeight="1" x14ac:dyDescent="0.3">
      <c r="A25" s="53">
        <v>20</v>
      </c>
      <c r="B25" s="24">
        <v>10067251393</v>
      </c>
      <c r="C25" s="16" t="s">
        <v>170</v>
      </c>
      <c r="D25" s="16" t="s">
        <v>8</v>
      </c>
      <c r="E25" s="36">
        <v>15</v>
      </c>
      <c r="F25" s="5">
        <v>20</v>
      </c>
      <c r="G25" s="36">
        <v>58</v>
      </c>
      <c r="H25" s="1"/>
      <c r="I25" s="39">
        <f>SUM(F25:G25)</f>
        <v>78</v>
      </c>
    </row>
    <row r="26" spans="1:9" ht="12.75" customHeight="1" x14ac:dyDescent="0.3">
      <c r="A26" s="53">
        <v>21</v>
      </c>
      <c r="B26" s="20">
        <v>10077942615</v>
      </c>
      <c r="C26" s="21" t="s">
        <v>144</v>
      </c>
      <c r="D26" s="21" t="s">
        <v>145</v>
      </c>
      <c r="E26" s="36">
        <v>20</v>
      </c>
      <c r="F26" s="5">
        <v>34</v>
      </c>
      <c r="G26" s="36"/>
      <c r="H26" s="1">
        <v>44</v>
      </c>
      <c r="I26" s="39">
        <f>SUM(F26:H26)</f>
        <v>78</v>
      </c>
    </row>
    <row r="27" spans="1:9" ht="12.75" customHeight="1" x14ac:dyDescent="0.3">
      <c r="A27" s="53">
        <v>22</v>
      </c>
      <c r="B27" s="26">
        <v>10060996109</v>
      </c>
      <c r="C27" s="27" t="s">
        <v>169</v>
      </c>
      <c r="D27" s="11" t="s">
        <v>22</v>
      </c>
      <c r="E27" s="36">
        <v>30</v>
      </c>
      <c r="F27" s="5"/>
      <c r="G27" s="36"/>
      <c r="H27" s="1">
        <v>46</v>
      </c>
      <c r="I27" s="39">
        <f>SUM(E27:H27)</f>
        <v>76</v>
      </c>
    </row>
    <row r="28" spans="1:9" ht="12.75" customHeight="1" x14ac:dyDescent="0.3">
      <c r="A28" s="53">
        <v>23</v>
      </c>
      <c r="B28" s="26" t="s">
        <v>156</v>
      </c>
      <c r="C28" s="10" t="s">
        <v>157</v>
      </c>
      <c r="D28" s="11" t="s">
        <v>58</v>
      </c>
      <c r="E28" s="36">
        <v>25</v>
      </c>
      <c r="F28" s="5">
        <v>25</v>
      </c>
      <c r="G28" s="36"/>
      <c r="H28" s="1">
        <v>48</v>
      </c>
      <c r="I28" s="39">
        <f>SUM(F28:H28)</f>
        <v>73</v>
      </c>
    </row>
    <row r="29" spans="1:9" ht="12.75" customHeight="1" x14ac:dyDescent="0.3">
      <c r="A29" s="53">
        <v>24</v>
      </c>
      <c r="B29" s="20">
        <v>10058011539</v>
      </c>
      <c r="C29" s="21" t="s">
        <v>135</v>
      </c>
      <c r="D29" s="10" t="s">
        <v>127</v>
      </c>
      <c r="E29" s="36">
        <v>42</v>
      </c>
      <c r="F29" s="5">
        <v>30</v>
      </c>
      <c r="G29" s="36"/>
      <c r="H29" s="1"/>
      <c r="I29" s="39">
        <f>SUM(E29:G29)</f>
        <v>72</v>
      </c>
    </row>
    <row r="30" spans="1:9" ht="12.75" customHeight="1" x14ac:dyDescent="0.3">
      <c r="A30" s="53">
        <v>25</v>
      </c>
      <c r="B30" s="12">
        <v>10089485918</v>
      </c>
      <c r="C30" s="10" t="s">
        <v>141</v>
      </c>
      <c r="D30" s="11" t="s">
        <v>27</v>
      </c>
      <c r="E30" s="36">
        <v>32</v>
      </c>
      <c r="F30" s="5">
        <v>32</v>
      </c>
      <c r="G30" s="36"/>
      <c r="H30" s="1"/>
      <c r="I30" s="39">
        <f>SUM(E30:G30)</f>
        <v>64</v>
      </c>
    </row>
    <row r="31" spans="1:9" ht="12.75" customHeight="1" x14ac:dyDescent="0.3">
      <c r="A31" s="53">
        <v>26</v>
      </c>
      <c r="B31" s="26">
        <v>10066239058</v>
      </c>
      <c r="C31" s="27" t="s">
        <v>129</v>
      </c>
      <c r="D31" s="11" t="s">
        <v>22</v>
      </c>
      <c r="E31" s="36">
        <v>54</v>
      </c>
      <c r="F31" s="5"/>
      <c r="G31" s="36"/>
      <c r="H31" s="1"/>
      <c r="I31" s="39">
        <f>SUM(E31:G31)</f>
        <v>54</v>
      </c>
    </row>
    <row r="32" spans="1:9" ht="12.75" customHeight="1" x14ac:dyDescent="0.3">
      <c r="A32" s="53">
        <v>27</v>
      </c>
      <c r="B32" s="12">
        <v>10055518639</v>
      </c>
      <c r="C32" s="10" t="s">
        <v>133</v>
      </c>
      <c r="D32" s="11" t="s">
        <v>125</v>
      </c>
      <c r="E32" s="36">
        <v>50</v>
      </c>
      <c r="F32" s="5"/>
      <c r="G32" s="36"/>
      <c r="H32" s="1"/>
      <c r="I32" s="39">
        <f>SUM(E32:G32)</f>
        <v>50</v>
      </c>
    </row>
    <row r="33" spans="1:9" ht="12.75" customHeight="1" x14ac:dyDescent="0.3">
      <c r="A33" s="53">
        <v>28</v>
      </c>
      <c r="B33" s="12">
        <v>10054524791</v>
      </c>
      <c r="C33" s="16" t="s">
        <v>201</v>
      </c>
      <c r="D33" s="16" t="s">
        <v>15</v>
      </c>
      <c r="E33" s="36"/>
      <c r="F33" s="5">
        <v>38</v>
      </c>
      <c r="G33" s="36"/>
      <c r="H33" s="1"/>
      <c r="I33" s="39">
        <f>SUM(E33:G33)</f>
        <v>38</v>
      </c>
    </row>
  </sheetData>
  <sortState ref="A3:I30">
    <sortCondition descending="1" ref="I30"/>
  </sortState>
  <mergeCells count="1">
    <mergeCell ref="E1:H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omnium</vt:lpstr>
      <vt:lpstr>sprint</vt:lpstr>
      <vt:lpstr>keirin</vt:lpstr>
      <vt:lpstr>2 KM</vt:lpstr>
      <vt:lpstr>omnium  KOB</vt:lpstr>
      <vt:lpstr>sprint KOB</vt:lpstr>
      <vt:lpstr>keirin KOB</vt:lpstr>
      <vt:lpstr>2 KM KOB</vt:lpstr>
      <vt:lpstr>Arkusz3</vt:lpstr>
      <vt:lpstr>Arkusz2</vt:lpstr>
    </vt:vector>
  </TitlesOfParts>
  <Company>PZKOL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marke</cp:lastModifiedBy>
  <dcterms:created xsi:type="dcterms:W3CDTF">2019-06-17T11:34:22Z</dcterms:created>
  <dcterms:modified xsi:type="dcterms:W3CDTF">2019-07-01T12:54:41Z</dcterms:modified>
</cp:coreProperties>
</file>